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homepage\"/>
    </mc:Choice>
  </mc:AlternateContent>
  <xr:revisionPtr revIDLastSave="0" documentId="8_{B78712FA-8126-450A-98AC-57E906D49330}" xr6:coauthVersionLast="47" xr6:coauthVersionMax="47" xr10:uidLastSave="{00000000-0000-0000-0000-000000000000}"/>
  <bookViews>
    <workbookView xWindow="780" yWindow="780" windowWidth="13410" windowHeight="15390" activeTab="1" xr2:uid="{00000000-000D-0000-FFFF-FFFF00000000}"/>
  </bookViews>
  <sheets>
    <sheet name="要項" sheetId="2" r:id="rId1"/>
    <sheet name="【大会記録】　年度別大会順位" sheetId="3" r:id="rId2"/>
    <sheet name="表紙(9支部)" sheetId="6" r:id="rId3"/>
    <sheet name="オーダー用紙 (9支部)" sheetId="5" r:id="rId4"/>
    <sheet name="参加選手名簿" sheetId="7" r:id="rId5"/>
    <sheet name="試合順" sheetId="4" state="hidden" r:id="rId6"/>
  </sheets>
  <definedNames>
    <definedName name="_xlnm.Print_Area" localSheetId="3">'オーダー用紙 (9支部)'!$A$1:$BE$648</definedName>
    <definedName name="_xlnm.Print_Area" localSheetId="4">参加選手名簿!$A$1:$K$57</definedName>
    <definedName name="氏名" localSheetId="3">#REF!</definedName>
    <definedName name="氏名" localSheetId="4">#REF!</definedName>
    <definedName name="氏名" localSheetId="2">#REF!</definedName>
    <definedName name="氏名" localSheetId="0">#REF!</definedName>
    <definedName name="氏名">#REF!</definedName>
    <definedName name="単女" localSheetId="4">#REF!</definedName>
    <definedName name="単女" localSheetId="2">#REF!</definedName>
    <definedName name="単女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" i="6" l="1"/>
  <c r="J20" i="6"/>
  <c r="I20" i="6"/>
  <c r="H20" i="6"/>
  <c r="G20" i="6"/>
  <c r="F20" i="6"/>
  <c r="E20" i="6"/>
  <c r="D20" i="6"/>
  <c r="C20" i="6"/>
  <c r="BC579" i="5"/>
  <c r="AS579" i="5"/>
  <c r="AO579" i="5"/>
  <c r="AE579" i="5"/>
  <c r="Z579" i="5"/>
  <c r="P579" i="5"/>
  <c r="L579" i="5"/>
  <c r="B579" i="5"/>
  <c r="B507" i="5"/>
  <c r="L507" i="5"/>
  <c r="P507" i="5"/>
  <c r="Z507" i="5"/>
  <c r="AE507" i="5"/>
  <c r="AO507" i="5"/>
  <c r="AS507" i="5"/>
  <c r="BC507" i="5"/>
  <c r="BC435" i="5"/>
  <c r="AS435" i="5"/>
  <c r="AO435" i="5"/>
  <c r="AE435" i="5"/>
  <c r="Z435" i="5"/>
  <c r="P435" i="5"/>
  <c r="L435" i="5"/>
  <c r="B435" i="5"/>
  <c r="B363" i="5"/>
  <c r="L363" i="5"/>
  <c r="P363" i="5"/>
  <c r="Z363" i="5"/>
  <c r="AE363" i="5"/>
  <c r="AO363" i="5"/>
  <c r="AS363" i="5"/>
  <c r="BC363" i="5"/>
  <c r="BC291" i="5"/>
  <c r="AS291" i="5"/>
  <c r="AO291" i="5"/>
  <c r="AE291" i="5"/>
  <c r="Z291" i="5"/>
  <c r="P291" i="5"/>
  <c r="L291" i="5"/>
  <c r="B291" i="5"/>
  <c r="B219" i="5"/>
  <c r="L219" i="5"/>
  <c r="P219" i="5"/>
  <c r="Z219" i="5"/>
  <c r="AE219" i="5"/>
  <c r="AO219" i="5"/>
  <c r="AS219" i="5"/>
  <c r="BC219" i="5"/>
  <c r="BC147" i="5"/>
  <c r="AS147" i="5"/>
  <c r="AO147" i="5"/>
  <c r="AE147" i="5"/>
  <c r="Z147" i="5"/>
  <c r="P147" i="5"/>
  <c r="L147" i="5"/>
  <c r="B147" i="5"/>
  <c r="B75" i="5"/>
  <c r="L75" i="5"/>
  <c r="P75" i="5"/>
  <c r="Z75" i="5"/>
  <c r="AE75" i="5"/>
  <c r="AO75" i="5"/>
  <c r="AS75" i="5"/>
  <c r="BC75" i="5"/>
  <c r="BC3" i="5"/>
  <c r="AS3" i="5"/>
  <c r="AO3" i="5"/>
  <c r="AE3" i="5"/>
  <c r="Z3" i="5"/>
  <c r="P3" i="5"/>
  <c r="L3" i="5"/>
  <c r="J13" i="6"/>
  <c r="J17" i="6"/>
  <c r="J16" i="6"/>
  <c r="J15" i="6"/>
  <c r="J14" i="6"/>
  <c r="J12" i="6"/>
  <c r="J11" i="6"/>
  <c r="H17" i="6"/>
  <c r="H16" i="6"/>
  <c r="H15" i="6"/>
  <c r="H14" i="6"/>
  <c r="H13" i="6"/>
  <c r="H12" i="6"/>
  <c r="H11" i="6"/>
  <c r="F17" i="6"/>
  <c r="F16" i="6"/>
  <c r="F15" i="6"/>
  <c r="F14" i="6"/>
  <c r="F13" i="6"/>
  <c r="F12" i="6"/>
  <c r="F11" i="6"/>
  <c r="D17" i="6"/>
  <c r="D16" i="6"/>
  <c r="D15" i="6"/>
  <c r="D14" i="6"/>
  <c r="D13" i="6"/>
  <c r="D12" i="6"/>
  <c r="D11" i="6"/>
  <c r="J10" i="6"/>
  <c r="H10" i="6"/>
  <c r="F10" i="6"/>
  <c r="D10" i="6"/>
  <c r="J9" i="6"/>
  <c r="H9" i="6"/>
  <c r="F9" i="6"/>
  <c r="D9" i="6"/>
  <c r="E74" i="5" l="1"/>
  <c r="B3" i="5"/>
  <c r="AH578" i="5"/>
  <c r="AV578" i="5"/>
  <c r="E578" i="5"/>
  <c r="AV506" i="5"/>
  <c r="AH506" i="5"/>
  <c r="S506" i="5"/>
  <c r="E506" i="5"/>
  <c r="AV434" i="5"/>
  <c r="AH434" i="5"/>
  <c r="AV362" i="5"/>
  <c r="AH362" i="5"/>
  <c r="S362" i="5"/>
  <c r="E362" i="5"/>
  <c r="AV290" i="5"/>
  <c r="E290" i="5"/>
  <c r="AV218" i="5"/>
  <c r="AH218" i="5"/>
  <c r="S218" i="5"/>
  <c r="E218" i="5"/>
  <c r="AV146" i="5"/>
  <c r="AH146" i="5"/>
  <c r="S146" i="5"/>
  <c r="AV74" i="5"/>
  <c r="AH74" i="5"/>
  <c r="S74" i="5"/>
  <c r="AV2" i="5"/>
  <c r="E2" i="5"/>
  <c r="J69" i="5" a="1"/>
  <c r="J69" i="5" s="1"/>
  <c r="F69" i="5" a="1"/>
  <c r="F69" i="5" s="1"/>
  <c r="J68" i="5" a="1"/>
  <c r="J68" i="5" s="1"/>
  <c r="F68" i="5" a="1"/>
  <c r="F68" i="5" s="1"/>
  <c r="J67" i="5" a="1"/>
  <c r="J67" i="5" s="1"/>
  <c r="F67" i="5" a="1"/>
  <c r="F67" i="5" s="1"/>
  <c r="J66" i="5" a="1"/>
  <c r="J66" i="5" s="1"/>
  <c r="F66" i="5" a="1"/>
  <c r="F66" i="5" s="1"/>
  <c r="J65" i="5" a="1"/>
  <c r="J65" i="5" s="1"/>
  <c r="F65" i="5" a="1"/>
  <c r="F65" i="5" s="1"/>
  <c r="J62" i="5" a="1"/>
  <c r="J62" i="5" s="1"/>
  <c r="F62" i="5" a="1"/>
  <c r="F62" i="5" s="1"/>
  <c r="J61" i="5" a="1"/>
  <c r="J61" i="5" s="1"/>
  <c r="F61" i="5" a="1"/>
  <c r="F61" i="5" s="1"/>
  <c r="J60" i="5" a="1"/>
  <c r="J60" i="5" s="1"/>
  <c r="F60" i="5" a="1"/>
  <c r="F60" i="5" s="1"/>
  <c r="J59" i="5" a="1"/>
  <c r="J59" i="5" s="1"/>
  <c r="F59" i="5" a="1"/>
  <c r="F59" i="5" s="1"/>
  <c r="J58" i="5" a="1"/>
  <c r="J58" i="5" s="1"/>
  <c r="K57" i="5" s="1"/>
  <c r="F58" i="5" a="1"/>
  <c r="F58" i="5" s="1"/>
  <c r="J55" i="5" a="1"/>
  <c r="J55" i="5" s="1"/>
  <c r="F55" i="5" a="1"/>
  <c r="F55" i="5" s="1"/>
  <c r="J54" i="5" a="1"/>
  <c r="J54" i="5" s="1"/>
  <c r="F54" i="5" a="1"/>
  <c r="F54" i="5" s="1"/>
  <c r="J53" i="5" a="1"/>
  <c r="J53" i="5" s="1"/>
  <c r="F53" i="5" a="1"/>
  <c r="F53" i="5" s="1"/>
  <c r="J52" i="5" a="1"/>
  <c r="J52" i="5" s="1"/>
  <c r="F52" i="5" a="1"/>
  <c r="F52" i="5" s="1"/>
  <c r="J51" i="5" a="1"/>
  <c r="J51" i="5" s="1"/>
  <c r="F51" i="5" a="1"/>
  <c r="F51" i="5" s="1"/>
  <c r="E50" i="5" s="1"/>
  <c r="J48" i="5" a="1"/>
  <c r="J48" i="5" s="1"/>
  <c r="F48" i="5" a="1"/>
  <c r="F48" i="5" s="1"/>
  <c r="J47" i="5" a="1"/>
  <c r="J47" i="5" s="1"/>
  <c r="F47" i="5" a="1"/>
  <c r="F47" i="5" s="1"/>
  <c r="J46" i="5" a="1"/>
  <c r="J46" i="5" s="1"/>
  <c r="F46" i="5" a="1"/>
  <c r="F46" i="5" s="1"/>
  <c r="J45" i="5" a="1"/>
  <c r="J45" i="5" s="1"/>
  <c r="F45" i="5" a="1"/>
  <c r="F45" i="5" s="1"/>
  <c r="J44" i="5" a="1"/>
  <c r="J44" i="5" s="1"/>
  <c r="F44" i="5" a="1"/>
  <c r="F44" i="5" s="1"/>
  <c r="J41" i="5" a="1"/>
  <c r="J41" i="5" s="1"/>
  <c r="F41" i="5" a="1"/>
  <c r="F41" i="5" s="1"/>
  <c r="J40" i="5" a="1"/>
  <c r="J40" i="5" s="1"/>
  <c r="F40" i="5" a="1"/>
  <c r="F40" i="5" s="1"/>
  <c r="J39" i="5" a="1"/>
  <c r="J39" i="5" s="1"/>
  <c r="F39" i="5" a="1"/>
  <c r="F39" i="5" s="1"/>
  <c r="J38" i="5" a="1"/>
  <c r="J38" i="5" s="1"/>
  <c r="F38" i="5" a="1"/>
  <c r="F38" i="5" s="1"/>
  <c r="J37" i="5" a="1"/>
  <c r="J37" i="5" s="1"/>
  <c r="F37" i="5" a="1"/>
  <c r="F37" i="5" s="1"/>
  <c r="J34" i="5" a="1"/>
  <c r="J34" i="5" s="1"/>
  <c r="F34" i="5" a="1"/>
  <c r="F34" i="5" s="1"/>
  <c r="J33" i="5" a="1"/>
  <c r="J33" i="5" s="1"/>
  <c r="F33" i="5" a="1"/>
  <c r="F33" i="5" s="1"/>
  <c r="J32" i="5" a="1"/>
  <c r="J32" i="5" s="1"/>
  <c r="F32" i="5" a="1"/>
  <c r="F32" i="5" s="1"/>
  <c r="J31" i="5" a="1"/>
  <c r="J31" i="5" s="1"/>
  <c r="F31" i="5" a="1"/>
  <c r="F31" i="5" s="1"/>
  <c r="J30" i="5" a="1"/>
  <c r="J30" i="5" s="1"/>
  <c r="F30" i="5" a="1"/>
  <c r="F30" i="5" s="1"/>
  <c r="J27" i="5" a="1"/>
  <c r="J27" i="5" s="1"/>
  <c r="F27" i="5" a="1"/>
  <c r="F27" i="5" s="1"/>
  <c r="J26" i="5" a="1"/>
  <c r="J26" i="5" s="1"/>
  <c r="F26" i="5" a="1"/>
  <c r="F26" i="5" s="1"/>
  <c r="J25" i="5" a="1"/>
  <c r="J25" i="5" s="1"/>
  <c r="F25" i="5" a="1"/>
  <c r="F25" i="5" s="1"/>
  <c r="J24" i="5" a="1"/>
  <c r="J24" i="5" s="1"/>
  <c r="F24" i="5" a="1"/>
  <c r="F24" i="5" s="1"/>
  <c r="J23" i="5" a="1"/>
  <c r="J23" i="5" s="1"/>
  <c r="F23" i="5" a="1"/>
  <c r="F23" i="5" s="1"/>
  <c r="E22" i="5" s="1"/>
  <c r="J20" i="5" a="1"/>
  <c r="J20" i="5" s="1"/>
  <c r="F20" i="5" a="1"/>
  <c r="F20" i="5" s="1"/>
  <c r="J19" i="5" a="1"/>
  <c r="J19" i="5" s="1"/>
  <c r="F19" i="5" a="1"/>
  <c r="F19" i="5" s="1"/>
  <c r="J18" i="5" a="1"/>
  <c r="J18" i="5" s="1"/>
  <c r="F18" i="5" a="1"/>
  <c r="F18" i="5" s="1"/>
  <c r="J17" i="5" a="1"/>
  <c r="J17" i="5" s="1"/>
  <c r="F17" i="5" a="1"/>
  <c r="F17" i="5" s="1"/>
  <c r="J16" i="5" a="1"/>
  <c r="J16" i="5" s="1"/>
  <c r="F16" i="5" a="1"/>
  <c r="F16" i="5" s="1"/>
  <c r="J13" i="5" a="1"/>
  <c r="J13" i="5" s="1"/>
  <c r="F13" i="5" a="1"/>
  <c r="F13" i="5" s="1"/>
  <c r="J12" i="5" a="1"/>
  <c r="J12" i="5" s="1"/>
  <c r="F12" i="5" a="1"/>
  <c r="F12" i="5" s="1"/>
  <c r="J11" i="5" a="1"/>
  <c r="J11" i="5" s="1"/>
  <c r="F11" i="5" a="1"/>
  <c r="F11" i="5" s="1"/>
  <c r="J10" i="5" a="1"/>
  <c r="J10" i="5" s="1"/>
  <c r="F10" i="5" a="1"/>
  <c r="F10" i="5" s="1"/>
  <c r="J9" i="5" a="1"/>
  <c r="J9" i="5" s="1"/>
  <c r="F9" i="5" a="1"/>
  <c r="F9" i="5" s="1"/>
  <c r="K64" i="5" l="1"/>
  <c r="K50" i="5"/>
  <c r="E43" i="5"/>
  <c r="K22" i="5"/>
  <c r="E15" i="5"/>
  <c r="E146" i="5"/>
  <c r="E434" i="5"/>
  <c r="S2" i="5"/>
  <c r="S290" i="5"/>
  <c r="S434" i="5"/>
  <c r="S578" i="5"/>
  <c r="AH2" i="5"/>
  <c r="AH290" i="5"/>
  <c r="K15" i="5"/>
  <c r="K43" i="5"/>
  <c r="E29" i="5"/>
  <c r="E57" i="5"/>
  <c r="K29" i="5"/>
  <c r="E8" i="5"/>
  <c r="E36" i="5"/>
  <c r="E64" i="5"/>
  <c r="K8" i="5"/>
  <c r="K36" i="5"/>
  <c r="BA645" i="5" l="1" a="1"/>
  <c r="BA645" i="5" s="1"/>
  <c r="AW645" i="5" a="1"/>
  <c r="AW645" i="5" s="1"/>
  <c r="AM645" i="5" a="1"/>
  <c r="AM645" i="5" s="1"/>
  <c r="AI645" i="5" a="1"/>
  <c r="AI645" i="5" s="1"/>
  <c r="X645" i="5"/>
  <c r="X645" i="5" a="1"/>
  <c r="T645" i="5" a="1"/>
  <c r="T645" i="5" s="1"/>
  <c r="J645" i="5" a="1"/>
  <c r="J645" i="5" s="1"/>
  <c r="F645" i="5" a="1"/>
  <c r="F645" i="5" s="1"/>
  <c r="BA644" i="5" a="1"/>
  <c r="BA644" i="5" s="1"/>
  <c r="AW644" i="5" a="1"/>
  <c r="AW644" i="5" s="1"/>
  <c r="AM644" i="5" a="1"/>
  <c r="AM644" i="5" s="1"/>
  <c r="AI644" i="5" a="1"/>
  <c r="AI644" i="5" s="1"/>
  <c r="X644" i="5" a="1"/>
  <c r="X644" i="5" s="1"/>
  <c r="T644" i="5" a="1"/>
  <c r="T644" i="5" s="1"/>
  <c r="J644" i="5" a="1"/>
  <c r="J644" i="5" s="1"/>
  <c r="F644" i="5" a="1"/>
  <c r="F644" i="5" s="1"/>
  <c r="BA643" i="5" a="1"/>
  <c r="BA643" i="5" s="1"/>
  <c r="AW643" i="5" a="1"/>
  <c r="AW643" i="5" s="1"/>
  <c r="AM643" i="5" a="1"/>
  <c r="AM643" i="5" s="1"/>
  <c r="AI643" i="5" a="1"/>
  <c r="AI643" i="5" s="1"/>
  <c r="X643" i="5" a="1"/>
  <c r="X643" i="5" s="1"/>
  <c r="T643" i="5" a="1"/>
  <c r="T643" i="5" s="1"/>
  <c r="J643" i="5" a="1"/>
  <c r="J643" i="5" s="1"/>
  <c r="F643" i="5" a="1"/>
  <c r="F643" i="5" s="1"/>
  <c r="BA642" i="5" a="1"/>
  <c r="BA642" i="5" s="1"/>
  <c r="AW642" i="5" a="1"/>
  <c r="AW642" i="5" s="1"/>
  <c r="AM642" i="5" a="1"/>
  <c r="AM642" i="5" s="1"/>
  <c r="AI642" i="5" a="1"/>
  <c r="AI642" i="5" s="1"/>
  <c r="X642" i="5" a="1"/>
  <c r="X642" i="5" s="1"/>
  <c r="T642" i="5" a="1"/>
  <c r="T642" i="5" s="1"/>
  <c r="J642" i="5" a="1"/>
  <c r="J642" i="5" s="1"/>
  <c r="F642" i="5" a="1"/>
  <c r="F642" i="5" s="1"/>
  <c r="BA641" i="5" a="1"/>
  <c r="BA641" i="5" s="1"/>
  <c r="AW641" i="5" a="1"/>
  <c r="AW641" i="5" s="1"/>
  <c r="AV640" i="5" s="1"/>
  <c r="AM641" i="5" a="1"/>
  <c r="AM641" i="5" s="1"/>
  <c r="AN640" i="5" s="1"/>
  <c r="AI641" i="5" a="1"/>
  <c r="AI641" i="5" s="1"/>
  <c r="X641" i="5" a="1"/>
  <c r="X641" i="5" s="1"/>
  <c r="T641" i="5" a="1"/>
  <c r="T641" i="5" s="1"/>
  <c r="S640" i="5" s="1"/>
  <c r="J641" i="5" a="1"/>
  <c r="J641" i="5" s="1"/>
  <c r="K640" i="5" s="1"/>
  <c r="F641" i="5" a="1"/>
  <c r="F641" i="5" s="1"/>
  <c r="E640" i="5" s="1"/>
  <c r="BA638" i="5"/>
  <c r="BA638" i="5" a="1"/>
  <c r="AW638" i="5" a="1"/>
  <c r="AW638" i="5" s="1"/>
  <c r="AM638" i="5" a="1"/>
  <c r="AM638" i="5" s="1"/>
  <c r="AI638" i="5" a="1"/>
  <c r="AI638" i="5" s="1"/>
  <c r="X638" i="5" a="1"/>
  <c r="X638" i="5" s="1"/>
  <c r="T638" i="5" a="1"/>
  <c r="T638" i="5" s="1"/>
  <c r="J638" i="5" a="1"/>
  <c r="J638" i="5" s="1"/>
  <c r="F638" i="5" a="1"/>
  <c r="F638" i="5" s="1"/>
  <c r="BA637" i="5" a="1"/>
  <c r="BA637" i="5" s="1"/>
  <c r="AW637" i="5" a="1"/>
  <c r="AW637" i="5" s="1"/>
  <c r="AM637" i="5" a="1"/>
  <c r="AM637" i="5" s="1"/>
  <c r="AI637" i="5" a="1"/>
  <c r="AI637" i="5" s="1"/>
  <c r="X637" i="5" a="1"/>
  <c r="X637" i="5" s="1"/>
  <c r="T637" i="5" a="1"/>
  <c r="T637" i="5" s="1"/>
  <c r="J637" i="5" a="1"/>
  <c r="J637" i="5" s="1"/>
  <c r="F637" i="5" a="1"/>
  <c r="F637" i="5" s="1"/>
  <c r="BA636" i="5" a="1"/>
  <c r="BA636" i="5" s="1"/>
  <c r="AW636" i="5" a="1"/>
  <c r="AW636" i="5" s="1"/>
  <c r="AM636" i="5" a="1"/>
  <c r="AM636" i="5" s="1"/>
  <c r="AI636" i="5" a="1"/>
  <c r="AI636" i="5" s="1"/>
  <c r="X636" i="5" a="1"/>
  <c r="X636" i="5" s="1"/>
  <c r="T636" i="5" a="1"/>
  <c r="T636" i="5" s="1"/>
  <c r="J636" i="5" a="1"/>
  <c r="J636" i="5" s="1"/>
  <c r="F636" i="5" a="1"/>
  <c r="F636" i="5" s="1"/>
  <c r="BA635" i="5" a="1"/>
  <c r="BA635" i="5" s="1"/>
  <c r="AW635" i="5" a="1"/>
  <c r="AW635" i="5" s="1"/>
  <c r="AM635" i="5" a="1"/>
  <c r="AM635" i="5" s="1"/>
  <c r="AI635" i="5" a="1"/>
  <c r="AI635" i="5" s="1"/>
  <c r="X635" i="5" a="1"/>
  <c r="X635" i="5" s="1"/>
  <c r="T635" i="5" a="1"/>
  <c r="T635" i="5" s="1"/>
  <c r="J635" i="5" a="1"/>
  <c r="J635" i="5" s="1"/>
  <c r="F635" i="5" a="1"/>
  <c r="F635" i="5" s="1"/>
  <c r="BA634" i="5" a="1"/>
  <c r="BA634" i="5" s="1"/>
  <c r="BB633" i="5" s="1"/>
  <c r="AW634" i="5" a="1"/>
  <c r="AW634" i="5" s="1"/>
  <c r="AV633" i="5" s="1"/>
  <c r="AM634" i="5" a="1"/>
  <c r="AM634" i="5" s="1"/>
  <c r="AN633" i="5" s="1"/>
  <c r="AI634" i="5" a="1"/>
  <c r="AI634" i="5" s="1"/>
  <c r="AH633" i="5" s="1"/>
  <c r="X634" i="5" a="1"/>
  <c r="X634" i="5" s="1"/>
  <c r="Y633" i="5" s="1"/>
  <c r="T634" i="5" a="1"/>
  <c r="T634" i="5" s="1"/>
  <c r="S633" i="5" s="1"/>
  <c r="J634" i="5" a="1"/>
  <c r="J634" i="5" s="1"/>
  <c r="K633" i="5" s="1"/>
  <c r="F634" i="5" a="1"/>
  <c r="F634" i="5" s="1"/>
  <c r="E633" i="5" s="1"/>
  <c r="BA631" i="5" a="1"/>
  <c r="BA631" i="5" s="1"/>
  <c r="AW631" i="5" a="1"/>
  <c r="AW631" i="5" s="1"/>
  <c r="AM631" i="5" a="1"/>
  <c r="AM631" i="5" s="1"/>
  <c r="AI631" i="5" a="1"/>
  <c r="AI631" i="5" s="1"/>
  <c r="X631" i="5"/>
  <c r="X631" i="5" a="1"/>
  <c r="T631" i="5" a="1"/>
  <c r="T631" i="5" s="1"/>
  <c r="J631" i="5" a="1"/>
  <c r="J631" i="5" s="1"/>
  <c r="F631" i="5" a="1"/>
  <c r="F631" i="5" s="1"/>
  <c r="BA630" i="5" a="1"/>
  <c r="BA630" i="5" s="1"/>
  <c r="AW630" i="5" a="1"/>
  <c r="AW630" i="5" s="1"/>
  <c r="AM630" i="5" a="1"/>
  <c r="AM630" i="5" s="1"/>
  <c r="AI630" i="5" a="1"/>
  <c r="AI630" i="5" s="1"/>
  <c r="X630" i="5" a="1"/>
  <c r="X630" i="5" s="1"/>
  <c r="T630" i="5" a="1"/>
  <c r="T630" i="5" s="1"/>
  <c r="J630" i="5" a="1"/>
  <c r="J630" i="5" s="1"/>
  <c r="F630" i="5" a="1"/>
  <c r="F630" i="5" s="1"/>
  <c r="BA629" i="5" a="1"/>
  <c r="BA629" i="5" s="1"/>
  <c r="AW629" i="5" a="1"/>
  <c r="AW629" i="5" s="1"/>
  <c r="AM629" i="5" a="1"/>
  <c r="AM629" i="5" s="1"/>
  <c r="AI629" i="5" a="1"/>
  <c r="AI629" i="5" s="1"/>
  <c r="X629" i="5" a="1"/>
  <c r="X629" i="5" s="1"/>
  <c r="T629" i="5" a="1"/>
  <c r="T629" i="5" s="1"/>
  <c r="J629" i="5" a="1"/>
  <c r="J629" i="5" s="1"/>
  <c r="F629" i="5" a="1"/>
  <c r="F629" i="5" s="1"/>
  <c r="BA628" i="5" a="1"/>
  <c r="BA628" i="5" s="1"/>
  <c r="AW628" i="5" a="1"/>
  <c r="AW628" i="5" s="1"/>
  <c r="AM628" i="5" a="1"/>
  <c r="AM628" i="5" s="1"/>
  <c r="AI628" i="5" a="1"/>
  <c r="AI628" i="5" s="1"/>
  <c r="X628" i="5" a="1"/>
  <c r="X628" i="5" s="1"/>
  <c r="T628" i="5" a="1"/>
  <c r="T628" i="5" s="1"/>
  <c r="J628" i="5" a="1"/>
  <c r="J628" i="5" s="1"/>
  <c r="F628" i="5" a="1"/>
  <c r="F628" i="5" s="1"/>
  <c r="BA627" i="5" a="1"/>
  <c r="BA627" i="5" s="1"/>
  <c r="AW627" i="5" a="1"/>
  <c r="AW627" i="5" s="1"/>
  <c r="AV626" i="5" s="1"/>
  <c r="AM627" i="5" a="1"/>
  <c r="AM627" i="5" s="1"/>
  <c r="AI627" i="5" a="1"/>
  <c r="AI627" i="5" s="1"/>
  <c r="AH626" i="5" s="1"/>
  <c r="X627" i="5" a="1"/>
  <c r="X627" i="5" s="1"/>
  <c r="Y626" i="5" s="1"/>
  <c r="T627" i="5" a="1"/>
  <c r="T627" i="5" s="1"/>
  <c r="S626" i="5" s="1"/>
  <c r="J627" i="5" a="1"/>
  <c r="J627" i="5" s="1"/>
  <c r="K626" i="5" s="1"/>
  <c r="F627" i="5" a="1"/>
  <c r="F627" i="5" s="1"/>
  <c r="E626" i="5" s="1"/>
  <c r="BA624" i="5" a="1"/>
  <c r="BA624" i="5" s="1"/>
  <c r="AW624" i="5" a="1"/>
  <c r="AW624" i="5" s="1"/>
  <c r="AM624" i="5" a="1"/>
  <c r="AM624" i="5" s="1"/>
  <c r="AI624" i="5" a="1"/>
  <c r="AI624" i="5" s="1"/>
  <c r="X624" i="5" a="1"/>
  <c r="X624" i="5" s="1"/>
  <c r="T624" i="5" a="1"/>
  <c r="T624" i="5" s="1"/>
  <c r="J624" i="5" a="1"/>
  <c r="J624" i="5" s="1"/>
  <c r="F624" i="5" a="1"/>
  <c r="F624" i="5" s="1"/>
  <c r="BA623" i="5" a="1"/>
  <c r="BA623" i="5" s="1"/>
  <c r="AW623" i="5" a="1"/>
  <c r="AW623" i="5" s="1"/>
  <c r="AM623" i="5" a="1"/>
  <c r="AM623" i="5" s="1"/>
  <c r="AI623" i="5" a="1"/>
  <c r="AI623" i="5" s="1"/>
  <c r="X623" i="5" a="1"/>
  <c r="X623" i="5" s="1"/>
  <c r="T623" i="5" a="1"/>
  <c r="T623" i="5" s="1"/>
  <c r="J623" i="5" a="1"/>
  <c r="J623" i="5" s="1"/>
  <c r="F623" i="5" a="1"/>
  <c r="F623" i="5" s="1"/>
  <c r="BA622" i="5" a="1"/>
  <c r="BA622" i="5" s="1"/>
  <c r="AW622" i="5" a="1"/>
  <c r="AW622" i="5" s="1"/>
  <c r="AM622" i="5" a="1"/>
  <c r="AM622" i="5" s="1"/>
  <c r="AI622" i="5" a="1"/>
  <c r="AI622" i="5" s="1"/>
  <c r="X622" i="5" a="1"/>
  <c r="X622" i="5" s="1"/>
  <c r="T622" i="5" a="1"/>
  <c r="T622" i="5" s="1"/>
  <c r="J622" i="5" a="1"/>
  <c r="J622" i="5" s="1"/>
  <c r="F622" i="5" a="1"/>
  <c r="F622" i="5" s="1"/>
  <c r="BA621" i="5" a="1"/>
  <c r="BA621" i="5" s="1"/>
  <c r="AW621" i="5" a="1"/>
  <c r="AW621" i="5" s="1"/>
  <c r="AM621" i="5" a="1"/>
  <c r="AM621" i="5" s="1"/>
  <c r="AI621" i="5" a="1"/>
  <c r="AI621" i="5" s="1"/>
  <c r="X621" i="5" a="1"/>
  <c r="X621" i="5" s="1"/>
  <c r="T621" i="5" a="1"/>
  <c r="T621" i="5" s="1"/>
  <c r="J621" i="5" a="1"/>
  <c r="J621" i="5" s="1"/>
  <c r="F621" i="5" a="1"/>
  <c r="F621" i="5" s="1"/>
  <c r="BA620" i="5" a="1"/>
  <c r="BA620" i="5" s="1"/>
  <c r="BB619" i="5" s="1"/>
  <c r="AW620" i="5" a="1"/>
  <c r="AW620" i="5" s="1"/>
  <c r="AV619" i="5" s="1"/>
  <c r="AM620" i="5" a="1"/>
  <c r="AM620" i="5" s="1"/>
  <c r="AN619" i="5" s="1"/>
  <c r="AI620" i="5" a="1"/>
  <c r="AI620" i="5" s="1"/>
  <c r="AH619" i="5" s="1"/>
  <c r="X620" i="5" a="1"/>
  <c r="X620" i="5" s="1"/>
  <c r="Y619" i="5" s="1"/>
  <c r="T620" i="5" a="1"/>
  <c r="T620" i="5" s="1"/>
  <c r="S619" i="5" s="1"/>
  <c r="J620" i="5" a="1"/>
  <c r="J620" i="5" s="1"/>
  <c r="K619" i="5" s="1"/>
  <c r="F620" i="5" a="1"/>
  <c r="F620" i="5" s="1"/>
  <c r="E619" i="5" s="1"/>
  <c r="BA617" i="5" a="1"/>
  <c r="BA617" i="5" s="1"/>
  <c r="AW617" i="5" a="1"/>
  <c r="AW617" i="5" s="1"/>
  <c r="AM617" i="5" a="1"/>
  <c r="AM617" i="5" s="1"/>
  <c r="AI617" i="5" a="1"/>
  <c r="AI617" i="5" s="1"/>
  <c r="X617" i="5" a="1"/>
  <c r="X617" i="5" s="1"/>
  <c r="T617" i="5" a="1"/>
  <c r="T617" i="5" s="1"/>
  <c r="J617" i="5" a="1"/>
  <c r="J617" i="5" s="1"/>
  <c r="F617" i="5" a="1"/>
  <c r="F617" i="5" s="1"/>
  <c r="BA616" i="5" a="1"/>
  <c r="BA616" i="5" s="1"/>
  <c r="AW616" i="5" a="1"/>
  <c r="AW616" i="5" s="1"/>
  <c r="AM616" i="5" a="1"/>
  <c r="AM616" i="5" s="1"/>
  <c r="AI616" i="5" a="1"/>
  <c r="AI616" i="5" s="1"/>
  <c r="X616" i="5" a="1"/>
  <c r="X616" i="5" s="1"/>
  <c r="T616" i="5" a="1"/>
  <c r="T616" i="5" s="1"/>
  <c r="J616" i="5" a="1"/>
  <c r="J616" i="5" s="1"/>
  <c r="F616" i="5" a="1"/>
  <c r="F616" i="5" s="1"/>
  <c r="BA615" i="5" a="1"/>
  <c r="BA615" i="5" s="1"/>
  <c r="AW615" i="5" a="1"/>
  <c r="AW615" i="5" s="1"/>
  <c r="AM615" i="5" a="1"/>
  <c r="AM615" i="5" s="1"/>
  <c r="AI615" i="5" a="1"/>
  <c r="AI615" i="5" s="1"/>
  <c r="X615" i="5" a="1"/>
  <c r="X615" i="5" s="1"/>
  <c r="T615" i="5" a="1"/>
  <c r="T615" i="5" s="1"/>
  <c r="J615" i="5" a="1"/>
  <c r="J615" i="5" s="1"/>
  <c r="F615" i="5" a="1"/>
  <c r="F615" i="5" s="1"/>
  <c r="BA614" i="5" a="1"/>
  <c r="BA614" i="5" s="1"/>
  <c r="AW614" i="5" a="1"/>
  <c r="AW614" i="5" s="1"/>
  <c r="AM614" i="5" a="1"/>
  <c r="AM614" i="5" s="1"/>
  <c r="AI614" i="5" a="1"/>
  <c r="AI614" i="5" s="1"/>
  <c r="X614" i="5" a="1"/>
  <c r="X614" i="5" s="1"/>
  <c r="T614" i="5" a="1"/>
  <c r="T614" i="5" s="1"/>
  <c r="J614" i="5" a="1"/>
  <c r="J614" i="5" s="1"/>
  <c r="F614" i="5" a="1"/>
  <c r="F614" i="5" s="1"/>
  <c r="BA613" i="5" a="1"/>
  <c r="BA613" i="5" s="1"/>
  <c r="AW613" i="5" a="1"/>
  <c r="AW613" i="5" s="1"/>
  <c r="AV612" i="5" s="1"/>
  <c r="AM613" i="5" a="1"/>
  <c r="AM613" i="5" s="1"/>
  <c r="AN612" i="5" s="1"/>
  <c r="AI613" i="5" a="1"/>
  <c r="AI613" i="5" s="1"/>
  <c r="AH612" i="5" s="1"/>
  <c r="X613" i="5" a="1"/>
  <c r="X613" i="5" s="1"/>
  <c r="Y612" i="5" s="1"/>
  <c r="T613" i="5" a="1"/>
  <c r="T613" i="5" s="1"/>
  <c r="S612" i="5" s="1"/>
  <c r="J613" i="5" a="1"/>
  <c r="J613" i="5" s="1"/>
  <c r="K612" i="5" s="1"/>
  <c r="F613" i="5" a="1"/>
  <c r="F613" i="5" s="1"/>
  <c r="E612" i="5" s="1"/>
  <c r="BA610" i="5" a="1"/>
  <c r="BA610" i="5" s="1"/>
  <c r="AW610" i="5" a="1"/>
  <c r="AW610" i="5" s="1"/>
  <c r="AM610" i="5" a="1"/>
  <c r="AM610" i="5" s="1"/>
  <c r="AI610" i="5" a="1"/>
  <c r="AI610" i="5" s="1"/>
  <c r="X610" i="5" a="1"/>
  <c r="X610" i="5" s="1"/>
  <c r="T610" i="5" a="1"/>
  <c r="T610" i="5" s="1"/>
  <c r="J610" i="5" a="1"/>
  <c r="J610" i="5" s="1"/>
  <c r="F610" i="5" a="1"/>
  <c r="F610" i="5" s="1"/>
  <c r="BA609" i="5" a="1"/>
  <c r="BA609" i="5" s="1"/>
  <c r="AW609" i="5" a="1"/>
  <c r="AW609" i="5" s="1"/>
  <c r="AM609" i="5" a="1"/>
  <c r="AM609" i="5" s="1"/>
  <c r="AI609" i="5" a="1"/>
  <c r="AI609" i="5" s="1"/>
  <c r="X609" i="5" a="1"/>
  <c r="X609" i="5" s="1"/>
  <c r="T609" i="5" a="1"/>
  <c r="T609" i="5" s="1"/>
  <c r="J609" i="5" a="1"/>
  <c r="J609" i="5" s="1"/>
  <c r="F609" i="5" a="1"/>
  <c r="F609" i="5" s="1"/>
  <c r="BA608" i="5" a="1"/>
  <c r="BA608" i="5" s="1"/>
  <c r="AW608" i="5" a="1"/>
  <c r="AW608" i="5" s="1"/>
  <c r="AM608" i="5" a="1"/>
  <c r="AM608" i="5" s="1"/>
  <c r="AI608" i="5" a="1"/>
  <c r="AI608" i="5" s="1"/>
  <c r="X608" i="5" a="1"/>
  <c r="X608" i="5" s="1"/>
  <c r="T608" i="5" a="1"/>
  <c r="T608" i="5" s="1"/>
  <c r="J608" i="5" a="1"/>
  <c r="J608" i="5" s="1"/>
  <c r="F608" i="5" a="1"/>
  <c r="F608" i="5" s="1"/>
  <c r="BA607" i="5" a="1"/>
  <c r="BA607" i="5" s="1"/>
  <c r="AW607" i="5" a="1"/>
  <c r="AW607" i="5" s="1"/>
  <c r="AM607" i="5" a="1"/>
  <c r="AM607" i="5" s="1"/>
  <c r="AI607" i="5" a="1"/>
  <c r="AI607" i="5" s="1"/>
  <c r="X607" i="5" a="1"/>
  <c r="X607" i="5" s="1"/>
  <c r="T607" i="5" a="1"/>
  <c r="T607" i="5" s="1"/>
  <c r="J607" i="5" a="1"/>
  <c r="J607" i="5" s="1"/>
  <c r="F607" i="5" a="1"/>
  <c r="F607" i="5" s="1"/>
  <c r="BA606" i="5" a="1"/>
  <c r="BA606" i="5" s="1"/>
  <c r="AW606" i="5" a="1"/>
  <c r="AW606" i="5" s="1"/>
  <c r="AV605" i="5" s="1"/>
  <c r="AM606" i="5" a="1"/>
  <c r="AM606" i="5" s="1"/>
  <c r="AI606" i="5" a="1"/>
  <c r="AI606" i="5" s="1"/>
  <c r="AH605" i="5" s="1"/>
  <c r="X606" i="5" a="1"/>
  <c r="X606" i="5" s="1"/>
  <c r="T606" i="5" a="1"/>
  <c r="T606" i="5" s="1"/>
  <c r="S605" i="5" s="1"/>
  <c r="J606" i="5" a="1"/>
  <c r="J606" i="5" s="1"/>
  <c r="K605" i="5" s="1"/>
  <c r="F606" i="5" a="1"/>
  <c r="F606" i="5" s="1"/>
  <c r="E605" i="5" s="1"/>
  <c r="BA603" i="5" a="1"/>
  <c r="BA603" i="5" s="1"/>
  <c r="AW603" i="5" a="1"/>
  <c r="AW603" i="5" s="1"/>
  <c r="AM603" i="5" a="1"/>
  <c r="AM603" i="5" s="1"/>
  <c r="AI603" i="5" a="1"/>
  <c r="AI603" i="5" s="1"/>
  <c r="X603" i="5" a="1"/>
  <c r="X603" i="5" s="1"/>
  <c r="T603" i="5" a="1"/>
  <c r="T603" i="5" s="1"/>
  <c r="J603" i="5" a="1"/>
  <c r="J603" i="5" s="1"/>
  <c r="F603" i="5" a="1"/>
  <c r="F603" i="5" s="1"/>
  <c r="BA602" i="5" a="1"/>
  <c r="BA602" i="5" s="1"/>
  <c r="AW602" i="5" a="1"/>
  <c r="AW602" i="5" s="1"/>
  <c r="AM602" i="5" a="1"/>
  <c r="AM602" i="5" s="1"/>
  <c r="AI602" i="5" a="1"/>
  <c r="AI602" i="5" s="1"/>
  <c r="X602" i="5" a="1"/>
  <c r="X602" i="5" s="1"/>
  <c r="T602" i="5" a="1"/>
  <c r="T602" i="5" s="1"/>
  <c r="J602" i="5" a="1"/>
  <c r="J602" i="5" s="1"/>
  <c r="F602" i="5" a="1"/>
  <c r="F602" i="5" s="1"/>
  <c r="BA601" i="5" a="1"/>
  <c r="BA601" i="5" s="1"/>
  <c r="AW601" i="5" a="1"/>
  <c r="AW601" i="5" s="1"/>
  <c r="AM601" i="5" a="1"/>
  <c r="AM601" i="5" s="1"/>
  <c r="AI601" i="5" a="1"/>
  <c r="AI601" i="5" s="1"/>
  <c r="X601" i="5" a="1"/>
  <c r="X601" i="5" s="1"/>
  <c r="T601" i="5" a="1"/>
  <c r="T601" i="5" s="1"/>
  <c r="J601" i="5" a="1"/>
  <c r="J601" i="5" s="1"/>
  <c r="F601" i="5" a="1"/>
  <c r="F601" i="5" s="1"/>
  <c r="BA600" i="5" a="1"/>
  <c r="BA600" i="5" s="1"/>
  <c r="AW600" i="5" a="1"/>
  <c r="AW600" i="5" s="1"/>
  <c r="AM600" i="5" a="1"/>
  <c r="AM600" i="5" s="1"/>
  <c r="AI600" i="5" a="1"/>
  <c r="AI600" i="5" s="1"/>
  <c r="X600" i="5" a="1"/>
  <c r="X600" i="5" s="1"/>
  <c r="T600" i="5" a="1"/>
  <c r="T600" i="5" s="1"/>
  <c r="J600" i="5" a="1"/>
  <c r="J600" i="5" s="1"/>
  <c r="F600" i="5" a="1"/>
  <c r="F600" i="5" s="1"/>
  <c r="BA599" i="5" a="1"/>
  <c r="BA599" i="5" s="1"/>
  <c r="BB598" i="5" s="1"/>
  <c r="AW599" i="5" a="1"/>
  <c r="AW599" i="5" s="1"/>
  <c r="AV598" i="5" s="1"/>
  <c r="AM599" i="5" a="1"/>
  <c r="AM599" i="5" s="1"/>
  <c r="AN598" i="5" s="1"/>
  <c r="AI599" i="5" a="1"/>
  <c r="AI599" i="5" s="1"/>
  <c r="AH598" i="5" s="1"/>
  <c r="X599" i="5" a="1"/>
  <c r="X599" i="5" s="1"/>
  <c r="T599" i="5" a="1"/>
  <c r="T599" i="5" s="1"/>
  <c r="S598" i="5" s="1"/>
  <c r="J599" i="5" a="1"/>
  <c r="J599" i="5" s="1"/>
  <c r="K598" i="5" s="1"/>
  <c r="F599" i="5" a="1"/>
  <c r="F599" i="5" s="1"/>
  <c r="E598" i="5" s="1"/>
  <c r="BA596" i="5"/>
  <c r="BA596" i="5" a="1"/>
  <c r="AW596" i="5" a="1"/>
  <c r="AW596" i="5" s="1"/>
  <c r="AM596" i="5" a="1"/>
  <c r="AM596" i="5" s="1"/>
  <c r="AI596" i="5" a="1"/>
  <c r="AI596" i="5" s="1"/>
  <c r="X596" i="5" a="1"/>
  <c r="X596" i="5" s="1"/>
  <c r="T596" i="5" a="1"/>
  <c r="T596" i="5" s="1"/>
  <c r="J596" i="5" a="1"/>
  <c r="J596" i="5" s="1"/>
  <c r="F596" i="5" a="1"/>
  <c r="F596" i="5" s="1"/>
  <c r="BA595" i="5" a="1"/>
  <c r="BA595" i="5" s="1"/>
  <c r="AW595" i="5" a="1"/>
  <c r="AW595" i="5" s="1"/>
  <c r="AM595" i="5" a="1"/>
  <c r="AM595" i="5" s="1"/>
  <c r="AI595" i="5" a="1"/>
  <c r="AI595" i="5" s="1"/>
  <c r="X595" i="5" a="1"/>
  <c r="X595" i="5" s="1"/>
  <c r="T595" i="5" a="1"/>
  <c r="T595" i="5" s="1"/>
  <c r="J595" i="5" a="1"/>
  <c r="J595" i="5" s="1"/>
  <c r="F595" i="5" a="1"/>
  <c r="F595" i="5" s="1"/>
  <c r="BA594" i="5" a="1"/>
  <c r="BA594" i="5" s="1"/>
  <c r="AW594" i="5" a="1"/>
  <c r="AW594" i="5" s="1"/>
  <c r="AM594" i="5" a="1"/>
  <c r="AM594" i="5" s="1"/>
  <c r="AI594" i="5" a="1"/>
  <c r="AI594" i="5" s="1"/>
  <c r="X594" i="5" a="1"/>
  <c r="X594" i="5" s="1"/>
  <c r="T594" i="5" a="1"/>
  <c r="T594" i="5" s="1"/>
  <c r="J594" i="5" a="1"/>
  <c r="J594" i="5" s="1"/>
  <c r="F594" i="5" a="1"/>
  <c r="F594" i="5" s="1"/>
  <c r="BA593" i="5" a="1"/>
  <c r="BA593" i="5" s="1"/>
  <c r="AW593" i="5" a="1"/>
  <c r="AW593" i="5" s="1"/>
  <c r="AM593" i="5" a="1"/>
  <c r="AM593" i="5" s="1"/>
  <c r="AI593" i="5" a="1"/>
  <c r="AI593" i="5" s="1"/>
  <c r="X593" i="5" a="1"/>
  <c r="X593" i="5" s="1"/>
  <c r="T593" i="5" a="1"/>
  <c r="T593" i="5" s="1"/>
  <c r="J593" i="5" a="1"/>
  <c r="J593" i="5" s="1"/>
  <c r="F593" i="5" a="1"/>
  <c r="F593" i="5" s="1"/>
  <c r="BA592" i="5" a="1"/>
  <c r="BA592" i="5" s="1"/>
  <c r="BB591" i="5" s="1"/>
  <c r="AW592" i="5" a="1"/>
  <c r="AW592" i="5" s="1"/>
  <c r="AV591" i="5" s="1"/>
  <c r="AM592" i="5" a="1"/>
  <c r="AM592" i="5" s="1"/>
  <c r="AI592" i="5" a="1"/>
  <c r="AI592" i="5" s="1"/>
  <c r="AH591" i="5" s="1"/>
  <c r="X592" i="5" a="1"/>
  <c r="X592" i="5" s="1"/>
  <c r="Y591" i="5" s="1"/>
  <c r="T592" i="5" a="1"/>
  <c r="T592" i="5" s="1"/>
  <c r="S591" i="5" s="1"/>
  <c r="J592" i="5" a="1"/>
  <c r="J592" i="5" s="1"/>
  <c r="K591" i="5" s="1"/>
  <c r="F592" i="5" a="1"/>
  <c r="F592" i="5" s="1"/>
  <c r="E591" i="5" s="1"/>
  <c r="BA589" i="5" a="1"/>
  <c r="BA589" i="5" s="1"/>
  <c r="AW589" i="5" a="1"/>
  <c r="AW589" i="5" s="1"/>
  <c r="AM589" i="5" a="1"/>
  <c r="AM589" i="5" s="1"/>
  <c r="AI589" i="5" a="1"/>
  <c r="AI589" i="5" s="1"/>
  <c r="X589" i="5" a="1"/>
  <c r="X589" i="5" s="1"/>
  <c r="T589" i="5" a="1"/>
  <c r="T589" i="5" s="1"/>
  <c r="J589" i="5" a="1"/>
  <c r="J589" i="5" s="1"/>
  <c r="F589" i="5" a="1"/>
  <c r="F589" i="5" s="1"/>
  <c r="BA588" i="5" a="1"/>
  <c r="BA588" i="5" s="1"/>
  <c r="AW588" i="5" a="1"/>
  <c r="AW588" i="5" s="1"/>
  <c r="AM588" i="5" a="1"/>
  <c r="AM588" i="5" s="1"/>
  <c r="AI588" i="5" a="1"/>
  <c r="AI588" i="5" s="1"/>
  <c r="X588" i="5" a="1"/>
  <c r="X588" i="5" s="1"/>
  <c r="T588" i="5" a="1"/>
  <c r="T588" i="5" s="1"/>
  <c r="J588" i="5" a="1"/>
  <c r="J588" i="5" s="1"/>
  <c r="F588" i="5" a="1"/>
  <c r="F588" i="5" s="1"/>
  <c r="BA587" i="5" a="1"/>
  <c r="BA587" i="5" s="1"/>
  <c r="AW587" i="5" a="1"/>
  <c r="AW587" i="5" s="1"/>
  <c r="AM587" i="5" a="1"/>
  <c r="AM587" i="5" s="1"/>
  <c r="AI587" i="5" a="1"/>
  <c r="AI587" i="5" s="1"/>
  <c r="X587" i="5" a="1"/>
  <c r="X587" i="5" s="1"/>
  <c r="T587" i="5" a="1"/>
  <c r="T587" i="5" s="1"/>
  <c r="J587" i="5" a="1"/>
  <c r="J587" i="5" s="1"/>
  <c r="F587" i="5" a="1"/>
  <c r="F587" i="5" s="1"/>
  <c r="BA586" i="5" a="1"/>
  <c r="BA586" i="5" s="1"/>
  <c r="AW586" i="5" a="1"/>
  <c r="AW586" i="5" s="1"/>
  <c r="AM586" i="5" a="1"/>
  <c r="AM586" i="5" s="1"/>
  <c r="AI586" i="5"/>
  <c r="AI586" i="5" a="1"/>
  <c r="X586" i="5" a="1"/>
  <c r="X586" i="5" s="1"/>
  <c r="T586" i="5" a="1"/>
  <c r="T586" i="5" s="1"/>
  <c r="J586" i="5" a="1"/>
  <c r="J586" i="5" s="1"/>
  <c r="F586" i="5" a="1"/>
  <c r="F586" i="5" s="1"/>
  <c r="BA585" i="5" a="1"/>
  <c r="BA585" i="5" s="1"/>
  <c r="BB584" i="5" s="1"/>
  <c r="AW585" i="5" a="1"/>
  <c r="AW585" i="5" s="1"/>
  <c r="AV584" i="5" s="1"/>
  <c r="AM585" i="5"/>
  <c r="AM585" i="5" a="1"/>
  <c r="AI585" i="5" a="1"/>
  <c r="AI585" i="5" s="1"/>
  <c r="X585" i="5" a="1"/>
  <c r="X585" i="5" s="1"/>
  <c r="T585" i="5" a="1"/>
  <c r="T585" i="5" s="1"/>
  <c r="S584" i="5" s="1"/>
  <c r="J585" i="5" a="1"/>
  <c r="J585" i="5" s="1"/>
  <c r="F585" i="5" a="1"/>
  <c r="F585" i="5" s="1"/>
  <c r="BC577" i="5"/>
  <c r="AO577" i="5"/>
  <c r="Z577" i="5"/>
  <c r="BA573" i="5" a="1"/>
  <c r="BA573" i="5" s="1"/>
  <c r="AW573" i="5" a="1"/>
  <c r="AW573" i="5" s="1"/>
  <c r="AM573" i="5" a="1"/>
  <c r="AM573" i="5" s="1"/>
  <c r="AI573" i="5" a="1"/>
  <c r="AI573" i="5" s="1"/>
  <c r="X573" i="5" a="1"/>
  <c r="X573" i="5" s="1"/>
  <c r="T573" i="5" a="1"/>
  <c r="T573" i="5" s="1"/>
  <c r="J573" i="5" a="1"/>
  <c r="J573" i="5" s="1"/>
  <c r="F573" i="5" a="1"/>
  <c r="F573" i="5" s="1"/>
  <c r="BA572" i="5" a="1"/>
  <c r="BA572" i="5" s="1"/>
  <c r="AW572" i="5" a="1"/>
  <c r="AW572" i="5" s="1"/>
  <c r="AM572" i="5" a="1"/>
  <c r="AM572" i="5" s="1"/>
  <c r="AI572" i="5" a="1"/>
  <c r="AI572" i="5" s="1"/>
  <c r="X572" i="5" a="1"/>
  <c r="X572" i="5" s="1"/>
  <c r="T572" i="5" a="1"/>
  <c r="T572" i="5" s="1"/>
  <c r="J572" i="5" a="1"/>
  <c r="J572" i="5" s="1"/>
  <c r="F572" i="5" a="1"/>
  <c r="F572" i="5" s="1"/>
  <c r="BA571" i="5" a="1"/>
  <c r="BA571" i="5" s="1"/>
  <c r="AW571" i="5" a="1"/>
  <c r="AW571" i="5" s="1"/>
  <c r="AM571" i="5" a="1"/>
  <c r="AM571" i="5" s="1"/>
  <c r="AI571" i="5" a="1"/>
  <c r="AI571" i="5" s="1"/>
  <c r="X571" i="5" a="1"/>
  <c r="X571" i="5" s="1"/>
  <c r="T571" i="5" a="1"/>
  <c r="T571" i="5" s="1"/>
  <c r="J571" i="5" a="1"/>
  <c r="J571" i="5" s="1"/>
  <c r="F571" i="5" a="1"/>
  <c r="F571" i="5" s="1"/>
  <c r="BA570" i="5" a="1"/>
  <c r="BA570" i="5" s="1"/>
  <c r="AW570" i="5" a="1"/>
  <c r="AW570" i="5" s="1"/>
  <c r="AM570" i="5" a="1"/>
  <c r="AM570" i="5" s="1"/>
  <c r="AI570" i="5" a="1"/>
  <c r="AI570" i="5" s="1"/>
  <c r="X570" i="5" a="1"/>
  <c r="X570" i="5" s="1"/>
  <c r="T570" i="5" a="1"/>
  <c r="T570" i="5" s="1"/>
  <c r="J570" i="5" a="1"/>
  <c r="J570" i="5" s="1"/>
  <c r="F570" i="5" a="1"/>
  <c r="F570" i="5" s="1"/>
  <c r="BA569" i="5" a="1"/>
  <c r="BA569" i="5" s="1"/>
  <c r="BB568" i="5" s="1"/>
  <c r="AW569" i="5" a="1"/>
  <c r="AW569" i="5" s="1"/>
  <c r="AM569" i="5" a="1"/>
  <c r="AM569" i="5" s="1"/>
  <c r="AN568" i="5" s="1"/>
  <c r="AI569" i="5" a="1"/>
  <c r="AI569" i="5" s="1"/>
  <c r="AH568" i="5" s="1"/>
  <c r="X569" i="5" a="1"/>
  <c r="X569" i="5" s="1"/>
  <c r="Y568" i="5" s="1"/>
  <c r="T569" i="5" a="1"/>
  <c r="T569" i="5" s="1"/>
  <c r="J569" i="5" a="1"/>
  <c r="J569" i="5" s="1"/>
  <c r="F569" i="5" a="1"/>
  <c r="F569" i="5" s="1"/>
  <c r="E568" i="5" s="1"/>
  <c r="BA566" i="5" a="1"/>
  <c r="BA566" i="5" s="1"/>
  <c r="AW566" i="5" a="1"/>
  <c r="AW566" i="5" s="1"/>
  <c r="AM566" i="5" a="1"/>
  <c r="AM566" i="5" s="1"/>
  <c r="AI566" i="5" a="1"/>
  <c r="AI566" i="5" s="1"/>
  <c r="X566" i="5" a="1"/>
  <c r="X566" i="5" s="1"/>
  <c r="T566" i="5" a="1"/>
  <c r="T566" i="5" s="1"/>
  <c r="J566" i="5" a="1"/>
  <c r="J566" i="5" s="1"/>
  <c r="F566" i="5" a="1"/>
  <c r="F566" i="5" s="1"/>
  <c r="BA565" i="5" a="1"/>
  <c r="BA565" i="5" s="1"/>
  <c r="AW565" i="5" a="1"/>
  <c r="AW565" i="5" s="1"/>
  <c r="AM565" i="5" a="1"/>
  <c r="AM565" i="5" s="1"/>
  <c r="AI565" i="5" a="1"/>
  <c r="AI565" i="5" s="1"/>
  <c r="X565" i="5" a="1"/>
  <c r="X565" i="5" s="1"/>
  <c r="T565" i="5" a="1"/>
  <c r="T565" i="5" s="1"/>
  <c r="J565" i="5" a="1"/>
  <c r="J565" i="5" s="1"/>
  <c r="F565" i="5" a="1"/>
  <c r="F565" i="5" s="1"/>
  <c r="BA564" i="5" a="1"/>
  <c r="BA564" i="5" s="1"/>
  <c r="AW564" i="5" a="1"/>
  <c r="AW564" i="5" s="1"/>
  <c r="AM564" i="5" a="1"/>
  <c r="AM564" i="5" s="1"/>
  <c r="AI564" i="5" a="1"/>
  <c r="AI564" i="5" s="1"/>
  <c r="X564" i="5" a="1"/>
  <c r="X564" i="5" s="1"/>
  <c r="T564" i="5" a="1"/>
  <c r="T564" i="5" s="1"/>
  <c r="J564" i="5" a="1"/>
  <c r="J564" i="5" s="1"/>
  <c r="F564" i="5" a="1"/>
  <c r="F564" i="5" s="1"/>
  <c r="BA563" i="5" a="1"/>
  <c r="BA563" i="5" s="1"/>
  <c r="AW563" i="5" a="1"/>
  <c r="AW563" i="5" s="1"/>
  <c r="AM563" i="5" a="1"/>
  <c r="AM563" i="5" s="1"/>
  <c r="AI563" i="5" a="1"/>
  <c r="AI563" i="5" s="1"/>
  <c r="X563" i="5" a="1"/>
  <c r="X563" i="5" s="1"/>
  <c r="T563" i="5" a="1"/>
  <c r="T563" i="5" s="1"/>
  <c r="J563" i="5" a="1"/>
  <c r="J563" i="5" s="1"/>
  <c r="F563" i="5" a="1"/>
  <c r="F563" i="5" s="1"/>
  <c r="BA562" i="5" a="1"/>
  <c r="BA562" i="5" s="1"/>
  <c r="BB561" i="5" s="1"/>
  <c r="AW562" i="5" a="1"/>
  <c r="AW562" i="5" s="1"/>
  <c r="AV561" i="5" s="1"/>
  <c r="AM562" i="5" a="1"/>
  <c r="AM562" i="5" s="1"/>
  <c r="AN561" i="5" s="1"/>
  <c r="AI562" i="5" a="1"/>
  <c r="AI562" i="5" s="1"/>
  <c r="AH561" i="5" s="1"/>
  <c r="X562" i="5" a="1"/>
  <c r="X562" i="5" s="1"/>
  <c r="Y561" i="5" s="1"/>
  <c r="T562" i="5" a="1"/>
  <c r="T562" i="5" s="1"/>
  <c r="S561" i="5" s="1"/>
  <c r="J562" i="5" a="1"/>
  <c r="J562" i="5" s="1"/>
  <c r="K561" i="5" s="1"/>
  <c r="F562" i="5" a="1"/>
  <c r="F562" i="5" s="1"/>
  <c r="E561" i="5" s="1"/>
  <c r="BA559" i="5" a="1"/>
  <c r="BA559" i="5" s="1"/>
  <c r="AW559" i="5" a="1"/>
  <c r="AW559" i="5" s="1"/>
  <c r="AM559" i="5" a="1"/>
  <c r="AM559" i="5" s="1"/>
  <c r="AI559" i="5" a="1"/>
  <c r="AI559" i="5" s="1"/>
  <c r="X559" i="5" a="1"/>
  <c r="X559" i="5" s="1"/>
  <c r="T559" i="5" a="1"/>
  <c r="T559" i="5" s="1"/>
  <c r="J559" i="5" a="1"/>
  <c r="J559" i="5" s="1"/>
  <c r="F559" i="5" a="1"/>
  <c r="F559" i="5" s="1"/>
  <c r="BA558" i="5" a="1"/>
  <c r="BA558" i="5" s="1"/>
  <c r="AW558" i="5" a="1"/>
  <c r="AW558" i="5" s="1"/>
  <c r="AM558" i="5" a="1"/>
  <c r="AM558" i="5" s="1"/>
  <c r="AI558" i="5" a="1"/>
  <c r="AI558" i="5" s="1"/>
  <c r="X558" i="5" a="1"/>
  <c r="X558" i="5" s="1"/>
  <c r="T558" i="5" a="1"/>
  <c r="T558" i="5" s="1"/>
  <c r="J558" i="5" a="1"/>
  <c r="J558" i="5" s="1"/>
  <c r="F558" i="5" a="1"/>
  <c r="F558" i="5" s="1"/>
  <c r="BA557" i="5" a="1"/>
  <c r="BA557" i="5" s="1"/>
  <c r="AW557" i="5" a="1"/>
  <c r="AW557" i="5" s="1"/>
  <c r="AM557" i="5" a="1"/>
  <c r="AM557" i="5" s="1"/>
  <c r="AI557" i="5" a="1"/>
  <c r="AI557" i="5" s="1"/>
  <c r="X557" i="5" a="1"/>
  <c r="X557" i="5" s="1"/>
  <c r="T557" i="5" a="1"/>
  <c r="T557" i="5" s="1"/>
  <c r="J557" i="5" a="1"/>
  <c r="J557" i="5" s="1"/>
  <c r="F557" i="5" a="1"/>
  <c r="F557" i="5" s="1"/>
  <c r="BA556" i="5" a="1"/>
  <c r="BA556" i="5" s="1"/>
  <c r="AW556" i="5" a="1"/>
  <c r="AW556" i="5" s="1"/>
  <c r="AM556" i="5" a="1"/>
  <c r="AM556" i="5" s="1"/>
  <c r="AI556" i="5" a="1"/>
  <c r="AI556" i="5" s="1"/>
  <c r="X556" i="5" a="1"/>
  <c r="X556" i="5" s="1"/>
  <c r="T556" i="5" a="1"/>
  <c r="T556" i="5" s="1"/>
  <c r="J556" i="5" a="1"/>
  <c r="J556" i="5" s="1"/>
  <c r="F556" i="5" a="1"/>
  <c r="F556" i="5" s="1"/>
  <c r="BA555" i="5" a="1"/>
  <c r="BA555" i="5" s="1"/>
  <c r="BB554" i="5" s="1"/>
  <c r="AW555" i="5" a="1"/>
  <c r="AW555" i="5" s="1"/>
  <c r="AV554" i="5" s="1"/>
  <c r="AM555" i="5" a="1"/>
  <c r="AM555" i="5" s="1"/>
  <c r="AN554" i="5" s="1"/>
  <c r="AI555" i="5" a="1"/>
  <c r="AI555" i="5" s="1"/>
  <c r="X555" i="5" a="1"/>
  <c r="X555" i="5" s="1"/>
  <c r="Y554" i="5" s="1"/>
  <c r="T555" i="5" a="1"/>
  <c r="T555" i="5" s="1"/>
  <c r="J555" i="5" a="1"/>
  <c r="J555" i="5" s="1"/>
  <c r="K554" i="5" s="1"/>
  <c r="F555" i="5" a="1"/>
  <c r="F555" i="5" s="1"/>
  <c r="E554" i="5" s="1"/>
  <c r="BA552" i="5" a="1"/>
  <c r="BA552" i="5" s="1"/>
  <c r="AW552" i="5" a="1"/>
  <c r="AW552" i="5" s="1"/>
  <c r="AM552" i="5" a="1"/>
  <c r="AM552" i="5" s="1"/>
  <c r="AI552" i="5" a="1"/>
  <c r="AI552" i="5" s="1"/>
  <c r="X552" i="5" a="1"/>
  <c r="X552" i="5" s="1"/>
  <c r="T552" i="5" a="1"/>
  <c r="T552" i="5" s="1"/>
  <c r="J552" i="5" a="1"/>
  <c r="J552" i="5" s="1"/>
  <c r="F552" i="5" a="1"/>
  <c r="F552" i="5" s="1"/>
  <c r="BA551" i="5" a="1"/>
  <c r="BA551" i="5" s="1"/>
  <c r="AW551" i="5" a="1"/>
  <c r="AW551" i="5" s="1"/>
  <c r="AM551" i="5" a="1"/>
  <c r="AM551" i="5" s="1"/>
  <c r="AI551" i="5" a="1"/>
  <c r="AI551" i="5" s="1"/>
  <c r="X551" i="5" a="1"/>
  <c r="X551" i="5" s="1"/>
  <c r="T551" i="5" a="1"/>
  <c r="T551" i="5" s="1"/>
  <c r="J551" i="5" a="1"/>
  <c r="J551" i="5" s="1"/>
  <c r="F551" i="5" a="1"/>
  <c r="F551" i="5" s="1"/>
  <c r="BA550" i="5" a="1"/>
  <c r="BA550" i="5" s="1"/>
  <c r="AW550" i="5" a="1"/>
  <c r="AW550" i="5" s="1"/>
  <c r="AM550" i="5" a="1"/>
  <c r="AM550" i="5" s="1"/>
  <c r="AI550" i="5" a="1"/>
  <c r="AI550" i="5" s="1"/>
  <c r="X550" i="5" a="1"/>
  <c r="X550" i="5" s="1"/>
  <c r="T550" i="5" a="1"/>
  <c r="T550" i="5" s="1"/>
  <c r="J550" i="5" a="1"/>
  <c r="J550" i="5" s="1"/>
  <c r="F550" i="5" a="1"/>
  <c r="F550" i="5" s="1"/>
  <c r="BA549" i="5" a="1"/>
  <c r="BA549" i="5" s="1"/>
  <c r="AW549" i="5" a="1"/>
  <c r="AW549" i="5" s="1"/>
  <c r="AM549" i="5" a="1"/>
  <c r="AM549" i="5" s="1"/>
  <c r="AI549" i="5" a="1"/>
  <c r="AI549" i="5" s="1"/>
  <c r="X549" i="5" a="1"/>
  <c r="X549" i="5" s="1"/>
  <c r="T549" i="5" a="1"/>
  <c r="T549" i="5" s="1"/>
  <c r="J549" i="5" a="1"/>
  <c r="J549" i="5" s="1"/>
  <c r="F549" i="5" a="1"/>
  <c r="F549" i="5" s="1"/>
  <c r="BA548" i="5" a="1"/>
  <c r="BA548" i="5" s="1"/>
  <c r="BB547" i="5" s="1"/>
  <c r="AW548" i="5" a="1"/>
  <c r="AW548" i="5" s="1"/>
  <c r="AV547" i="5" s="1"/>
  <c r="AM548" i="5" a="1"/>
  <c r="AM548" i="5" s="1"/>
  <c r="AN547" i="5" s="1"/>
  <c r="AI548" i="5" a="1"/>
  <c r="AI548" i="5" s="1"/>
  <c r="AH547" i="5" s="1"/>
  <c r="X548" i="5" a="1"/>
  <c r="X548" i="5" s="1"/>
  <c r="Y547" i="5" s="1"/>
  <c r="T548" i="5" a="1"/>
  <c r="T548" i="5" s="1"/>
  <c r="S547" i="5" s="1"/>
  <c r="J548" i="5" a="1"/>
  <c r="J548" i="5" s="1"/>
  <c r="F548" i="5" a="1"/>
  <c r="F548" i="5" s="1"/>
  <c r="E547" i="5" s="1"/>
  <c r="BA545" i="5" a="1"/>
  <c r="BA545" i="5" s="1"/>
  <c r="AW545" i="5" a="1"/>
  <c r="AW545" i="5" s="1"/>
  <c r="AM545" i="5" a="1"/>
  <c r="AM545" i="5" s="1"/>
  <c r="AI545" i="5" a="1"/>
  <c r="AI545" i="5" s="1"/>
  <c r="X545" i="5" a="1"/>
  <c r="X545" i="5" s="1"/>
  <c r="T545" i="5" a="1"/>
  <c r="T545" i="5" s="1"/>
  <c r="J545" i="5" a="1"/>
  <c r="J545" i="5" s="1"/>
  <c r="F545" i="5" a="1"/>
  <c r="F545" i="5" s="1"/>
  <c r="BA544" i="5" a="1"/>
  <c r="BA544" i="5" s="1"/>
  <c r="AW544" i="5" a="1"/>
  <c r="AW544" i="5" s="1"/>
  <c r="AM544" i="5" a="1"/>
  <c r="AM544" i="5" s="1"/>
  <c r="AI544" i="5" a="1"/>
  <c r="AI544" i="5" s="1"/>
  <c r="X544" i="5" a="1"/>
  <c r="X544" i="5" s="1"/>
  <c r="T544" i="5" a="1"/>
  <c r="T544" i="5" s="1"/>
  <c r="J544" i="5" a="1"/>
  <c r="J544" i="5" s="1"/>
  <c r="F544" i="5" a="1"/>
  <c r="F544" i="5" s="1"/>
  <c r="BA543" i="5" a="1"/>
  <c r="BA543" i="5" s="1"/>
  <c r="AW543" i="5" a="1"/>
  <c r="AW543" i="5" s="1"/>
  <c r="AM543" i="5" a="1"/>
  <c r="AM543" i="5" s="1"/>
  <c r="AI543" i="5" a="1"/>
  <c r="AI543" i="5" s="1"/>
  <c r="X543" i="5" a="1"/>
  <c r="X543" i="5" s="1"/>
  <c r="T543" i="5" a="1"/>
  <c r="T543" i="5" s="1"/>
  <c r="J543" i="5" a="1"/>
  <c r="J543" i="5" s="1"/>
  <c r="F543" i="5" a="1"/>
  <c r="F543" i="5" s="1"/>
  <c r="BA542" i="5" a="1"/>
  <c r="BA542" i="5" s="1"/>
  <c r="AW542" i="5" a="1"/>
  <c r="AW542" i="5" s="1"/>
  <c r="AM542" i="5" a="1"/>
  <c r="AM542" i="5" s="1"/>
  <c r="AI542" i="5" a="1"/>
  <c r="AI542" i="5" s="1"/>
  <c r="X542" i="5" a="1"/>
  <c r="X542" i="5" s="1"/>
  <c r="T542" i="5" a="1"/>
  <c r="T542" i="5" s="1"/>
  <c r="J542" i="5" a="1"/>
  <c r="J542" i="5" s="1"/>
  <c r="F542" i="5" a="1"/>
  <c r="F542" i="5" s="1"/>
  <c r="BA541" i="5" a="1"/>
  <c r="BA541" i="5" s="1"/>
  <c r="BB540" i="5" s="1"/>
  <c r="AW541" i="5" a="1"/>
  <c r="AW541" i="5" s="1"/>
  <c r="AM541" i="5" a="1"/>
  <c r="AM541" i="5" s="1"/>
  <c r="AN540" i="5" s="1"/>
  <c r="AI541" i="5" a="1"/>
  <c r="AI541" i="5" s="1"/>
  <c r="AH540" i="5" s="1"/>
  <c r="X541" i="5"/>
  <c r="Y540" i="5" s="1"/>
  <c r="X541" i="5" a="1"/>
  <c r="T541" i="5" a="1"/>
  <c r="T541" i="5" s="1"/>
  <c r="J541" i="5" a="1"/>
  <c r="J541" i="5" s="1"/>
  <c r="F541" i="5" a="1"/>
  <c r="F541" i="5" s="1"/>
  <c r="E540" i="5" s="1"/>
  <c r="BA538" i="5" a="1"/>
  <c r="BA538" i="5" s="1"/>
  <c r="AW538" i="5" a="1"/>
  <c r="AW538" i="5" s="1"/>
  <c r="AM538" i="5" a="1"/>
  <c r="AM538" i="5" s="1"/>
  <c r="AI538" i="5" a="1"/>
  <c r="AI538" i="5" s="1"/>
  <c r="X538" i="5" a="1"/>
  <c r="X538" i="5" s="1"/>
  <c r="T538" i="5" a="1"/>
  <c r="T538" i="5" s="1"/>
  <c r="J538" i="5" a="1"/>
  <c r="J538" i="5" s="1"/>
  <c r="F538" i="5" a="1"/>
  <c r="F538" i="5" s="1"/>
  <c r="BA537" i="5" a="1"/>
  <c r="BA537" i="5" s="1"/>
  <c r="AW537" i="5" a="1"/>
  <c r="AW537" i="5" s="1"/>
  <c r="AM537" i="5" a="1"/>
  <c r="AM537" i="5" s="1"/>
  <c r="AI537" i="5" a="1"/>
  <c r="AI537" i="5" s="1"/>
  <c r="X537" i="5" a="1"/>
  <c r="X537" i="5" s="1"/>
  <c r="T537" i="5" a="1"/>
  <c r="T537" i="5" s="1"/>
  <c r="J537" i="5" a="1"/>
  <c r="J537" i="5" s="1"/>
  <c r="F537" i="5" a="1"/>
  <c r="F537" i="5" s="1"/>
  <c r="BA536" i="5" a="1"/>
  <c r="BA536" i="5" s="1"/>
  <c r="AW536" i="5" a="1"/>
  <c r="AW536" i="5" s="1"/>
  <c r="AM536" i="5" a="1"/>
  <c r="AM536" i="5" s="1"/>
  <c r="AI536" i="5" a="1"/>
  <c r="AI536" i="5" s="1"/>
  <c r="X536" i="5" a="1"/>
  <c r="X536" i="5" s="1"/>
  <c r="T536" i="5" a="1"/>
  <c r="T536" i="5" s="1"/>
  <c r="J536" i="5" a="1"/>
  <c r="J536" i="5" s="1"/>
  <c r="F536" i="5" a="1"/>
  <c r="F536" i="5" s="1"/>
  <c r="BA535" i="5" a="1"/>
  <c r="BA535" i="5" s="1"/>
  <c r="AW535" i="5" a="1"/>
  <c r="AW535" i="5" s="1"/>
  <c r="AM535" i="5" a="1"/>
  <c r="AM535" i="5" s="1"/>
  <c r="AI535" i="5" a="1"/>
  <c r="AI535" i="5" s="1"/>
  <c r="X535" i="5" a="1"/>
  <c r="X535" i="5" s="1"/>
  <c r="T535" i="5" a="1"/>
  <c r="T535" i="5" s="1"/>
  <c r="J535" i="5" a="1"/>
  <c r="J535" i="5" s="1"/>
  <c r="F535" i="5" a="1"/>
  <c r="F535" i="5" s="1"/>
  <c r="BA534" i="5" a="1"/>
  <c r="BA534" i="5" s="1"/>
  <c r="BB533" i="5" s="1"/>
  <c r="AW534" i="5" a="1"/>
  <c r="AW534" i="5" s="1"/>
  <c r="AV533" i="5" s="1"/>
  <c r="AM534" i="5" a="1"/>
  <c r="AM534" i="5" s="1"/>
  <c r="AN533" i="5" s="1"/>
  <c r="AI534" i="5" a="1"/>
  <c r="AI534" i="5" s="1"/>
  <c r="AH533" i="5" s="1"/>
  <c r="X534" i="5" a="1"/>
  <c r="X534" i="5" s="1"/>
  <c r="Y533" i="5" s="1"/>
  <c r="T534" i="5" a="1"/>
  <c r="T534" i="5" s="1"/>
  <c r="J534" i="5" a="1"/>
  <c r="J534" i="5" s="1"/>
  <c r="K533" i="5" s="1"/>
  <c r="F534" i="5" a="1"/>
  <c r="F534" i="5" s="1"/>
  <c r="E533" i="5" s="1"/>
  <c r="BA531" i="5" a="1"/>
  <c r="BA531" i="5" s="1"/>
  <c r="AW531" i="5" a="1"/>
  <c r="AW531" i="5" s="1"/>
  <c r="AM531" i="5" a="1"/>
  <c r="AM531" i="5" s="1"/>
  <c r="AI531" i="5" a="1"/>
  <c r="AI531" i="5" s="1"/>
  <c r="X531" i="5" a="1"/>
  <c r="X531" i="5" s="1"/>
  <c r="T531" i="5" a="1"/>
  <c r="T531" i="5" s="1"/>
  <c r="J531" i="5" a="1"/>
  <c r="J531" i="5" s="1"/>
  <c r="F531" i="5" a="1"/>
  <c r="F531" i="5" s="1"/>
  <c r="BA530" i="5" a="1"/>
  <c r="BA530" i="5" s="1"/>
  <c r="AW530" i="5" a="1"/>
  <c r="AW530" i="5" s="1"/>
  <c r="AM530" i="5" a="1"/>
  <c r="AM530" i="5" s="1"/>
  <c r="AI530" i="5" a="1"/>
  <c r="AI530" i="5" s="1"/>
  <c r="X530" i="5" a="1"/>
  <c r="X530" i="5" s="1"/>
  <c r="T530" i="5" a="1"/>
  <c r="T530" i="5" s="1"/>
  <c r="J530" i="5" a="1"/>
  <c r="J530" i="5" s="1"/>
  <c r="F530" i="5" a="1"/>
  <c r="F530" i="5" s="1"/>
  <c r="BA529" i="5"/>
  <c r="BA529" i="5" a="1"/>
  <c r="AW529" i="5" a="1"/>
  <c r="AW529" i="5" s="1"/>
  <c r="AM529" i="5" a="1"/>
  <c r="AM529" i="5" s="1"/>
  <c r="AI529" i="5" a="1"/>
  <c r="AI529" i="5" s="1"/>
  <c r="X529" i="5" a="1"/>
  <c r="X529" i="5" s="1"/>
  <c r="T529" i="5" a="1"/>
  <c r="T529" i="5" s="1"/>
  <c r="J529" i="5" a="1"/>
  <c r="J529" i="5" s="1"/>
  <c r="F529" i="5" a="1"/>
  <c r="F529" i="5" s="1"/>
  <c r="BA528" i="5" a="1"/>
  <c r="BA528" i="5" s="1"/>
  <c r="AW528" i="5" a="1"/>
  <c r="AW528" i="5" s="1"/>
  <c r="AM528" i="5" a="1"/>
  <c r="AM528" i="5" s="1"/>
  <c r="AI528" i="5" a="1"/>
  <c r="AI528" i="5" s="1"/>
  <c r="X528" i="5" a="1"/>
  <c r="X528" i="5" s="1"/>
  <c r="T528" i="5" a="1"/>
  <c r="T528" i="5" s="1"/>
  <c r="J528" i="5" a="1"/>
  <c r="J528" i="5" s="1"/>
  <c r="F528" i="5" a="1"/>
  <c r="F528" i="5" s="1"/>
  <c r="BA527" i="5" a="1"/>
  <c r="BA527" i="5" s="1"/>
  <c r="AW527" i="5" a="1"/>
  <c r="AW527" i="5" s="1"/>
  <c r="AM527" i="5" a="1"/>
  <c r="AM527" i="5" s="1"/>
  <c r="AN526" i="5" s="1"/>
  <c r="AI527" i="5" a="1"/>
  <c r="AI527" i="5" s="1"/>
  <c r="X527" i="5" a="1"/>
  <c r="X527" i="5" s="1"/>
  <c r="Y526" i="5" s="1"/>
  <c r="T527" i="5" a="1"/>
  <c r="T527" i="5" s="1"/>
  <c r="J527" i="5" a="1"/>
  <c r="J527" i="5" s="1"/>
  <c r="F527" i="5" a="1"/>
  <c r="F527" i="5" s="1"/>
  <c r="BA524" i="5" a="1"/>
  <c r="BA524" i="5" s="1"/>
  <c r="AW524" i="5" a="1"/>
  <c r="AW524" i="5" s="1"/>
  <c r="AM524" i="5" a="1"/>
  <c r="AM524" i="5" s="1"/>
  <c r="AI524" i="5" a="1"/>
  <c r="AI524" i="5" s="1"/>
  <c r="X524" i="5" a="1"/>
  <c r="X524" i="5" s="1"/>
  <c r="T524" i="5" a="1"/>
  <c r="T524" i="5" s="1"/>
  <c r="J524" i="5" a="1"/>
  <c r="J524" i="5" s="1"/>
  <c r="F524" i="5" a="1"/>
  <c r="F524" i="5" s="1"/>
  <c r="BA523" i="5" a="1"/>
  <c r="BA523" i="5" s="1"/>
  <c r="AW523" i="5" a="1"/>
  <c r="AW523" i="5" s="1"/>
  <c r="AM523" i="5" a="1"/>
  <c r="AM523" i="5" s="1"/>
  <c r="AI523" i="5" a="1"/>
  <c r="AI523" i="5" s="1"/>
  <c r="X523" i="5" a="1"/>
  <c r="X523" i="5" s="1"/>
  <c r="T523" i="5" a="1"/>
  <c r="T523" i="5" s="1"/>
  <c r="J523" i="5" a="1"/>
  <c r="J523" i="5" s="1"/>
  <c r="F523" i="5" a="1"/>
  <c r="F523" i="5" s="1"/>
  <c r="BA522" i="5" a="1"/>
  <c r="BA522" i="5" s="1"/>
  <c r="AW522" i="5" a="1"/>
  <c r="AW522" i="5" s="1"/>
  <c r="AM522" i="5" a="1"/>
  <c r="AM522" i="5" s="1"/>
  <c r="AI522" i="5" a="1"/>
  <c r="AI522" i="5" s="1"/>
  <c r="X522" i="5" a="1"/>
  <c r="X522" i="5" s="1"/>
  <c r="T522" i="5" a="1"/>
  <c r="T522" i="5" s="1"/>
  <c r="J522" i="5" a="1"/>
  <c r="J522" i="5" s="1"/>
  <c r="F522" i="5" a="1"/>
  <c r="F522" i="5" s="1"/>
  <c r="BA521" i="5" a="1"/>
  <c r="BA521" i="5" s="1"/>
  <c r="AW521" i="5" a="1"/>
  <c r="AW521" i="5" s="1"/>
  <c r="AM521" i="5" a="1"/>
  <c r="AM521" i="5" s="1"/>
  <c r="AI521" i="5" a="1"/>
  <c r="AI521" i="5" s="1"/>
  <c r="X521" i="5" a="1"/>
  <c r="X521" i="5" s="1"/>
  <c r="T521" i="5" a="1"/>
  <c r="T521" i="5" s="1"/>
  <c r="J521" i="5" a="1"/>
  <c r="J521" i="5" s="1"/>
  <c r="F521" i="5" a="1"/>
  <c r="F521" i="5" s="1"/>
  <c r="BA520" i="5" a="1"/>
  <c r="BA520" i="5" s="1"/>
  <c r="BB519" i="5" s="1"/>
  <c r="AW520" i="5" a="1"/>
  <c r="AW520" i="5" s="1"/>
  <c r="AM520" i="5" a="1"/>
  <c r="AM520" i="5" s="1"/>
  <c r="AN519" i="5" s="1"/>
  <c r="AI520" i="5" a="1"/>
  <c r="AI520" i="5" s="1"/>
  <c r="X520" i="5" a="1"/>
  <c r="X520" i="5" s="1"/>
  <c r="Y519" i="5" s="1"/>
  <c r="T520" i="5" a="1"/>
  <c r="T520" i="5" s="1"/>
  <c r="J520" i="5" a="1"/>
  <c r="J520" i="5" s="1"/>
  <c r="F520" i="5" a="1"/>
  <c r="F520" i="5" s="1"/>
  <c r="E519" i="5" s="1"/>
  <c r="BA517" i="5"/>
  <c r="BA517" i="5" a="1"/>
  <c r="AW517" i="5" a="1"/>
  <c r="AW517" i="5" s="1"/>
  <c r="AM517" i="5"/>
  <c r="AM517" i="5" a="1"/>
  <c r="AI517" i="5" a="1"/>
  <c r="AI517" i="5" s="1"/>
  <c r="X517" i="5" a="1"/>
  <c r="X517" i="5" s="1"/>
  <c r="T517" i="5" a="1"/>
  <c r="T517" i="5" s="1"/>
  <c r="J517" i="5" a="1"/>
  <c r="J517" i="5" s="1"/>
  <c r="F517" i="5" a="1"/>
  <c r="F517" i="5" s="1"/>
  <c r="BA516" i="5" a="1"/>
  <c r="BA516" i="5" s="1"/>
  <c r="AW516" i="5" a="1"/>
  <c r="AW516" i="5" s="1"/>
  <c r="AM516" i="5" a="1"/>
  <c r="AM516" i="5" s="1"/>
  <c r="AI516" i="5" a="1"/>
  <c r="AI516" i="5" s="1"/>
  <c r="X516" i="5" a="1"/>
  <c r="X516" i="5" s="1"/>
  <c r="T516" i="5" a="1"/>
  <c r="T516" i="5" s="1"/>
  <c r="J516" i="5" a="1"/>
  <c r="J516" i="5" s="1"/>
  <c r="F516" i="5" a="1"/>
  <c r="F516" i="5" s="1"/>
  <c r="BA515" i="5" a="1"/>
  <c r="BA515" i="5" s="1"/>
  <c r="AW515" i="5" a="1"/>
  <c r="AW515" i="5" s="1"/>
  <c r="AM515" i="5" a="1"/>
  <c r="AM515" i="5" s="1"/>
  <c r="AI515" i="5" a="1"/>
  <c r="AI515" i="5" s="1"/>
  <c r="X515" i="5" a="1"/>
  <c r="X515" i="5" s="1"/>
  <c r="T515" i="5" a="1"/>
  <c r="T515" i="5" s="1"/>
  <c r="J515" i="5" a="1"/>
  <c r="J515" i="5" s="1"/>
  <c r="F515" i="5" a="1"/>
  <c r="F515" i="5" s="1"/>
  <c r="BA514" i="5" a="1"/>
  <c r="BA514" i="5" s="1"/>
  <c r="AW514" i="5" a="1"/>
  <c r="AW514" i="5" s="1"/>
  <c r="AM514" i="5" a="1"/>
  <c r="AM514" i="5" s="1"/>
  <c r="AI514" i="5" a="1"/>
  <c r="AI514" i="5" s="1"/>
  <c r="X514" i="5" a="1"/>
  <c r="X514" i="5" s="1"/>
  <c r="T514" i="5" a="1"/>
  <c r="T514" i="5" s="1"/>
  <c r="J514" i="5" a="1"/>
  <c r="J514" i="5" s="1"/>
  <c r="F514" i="5" a="1"/>
  <c r="F514" i="5" s="1"/>
  <c r="BA513" i="5" a="1"/>
  <c r="BA513" i="5" s="1"/>
  <c r="BB512" i="5" s="1"/>
  <c r="AW513" i="5" a="1"/>
  <c r="AW513" i="5" s="1"/>
  <c r="AV512" i="5" s="1"/>
  <c r="AM513" i="5" a="1"/>
  <c r="AM513" i="5" s="1"/>
  <c r="AN512" i="5" s="1"/>
  <c r="AI513" i="5" a="1"/>
  <c r="AI513" i="5" s="1"/>
  <c r="AH512" i="5" s="1"/>
  <c r="X513" i="5" a="1"/>
  <c r="X513" i="5" s="1"/>
  <c r="Y512" i="5" s="1"/>
  <c r="T513" i="5" a="1"/>
  <c r="T513" i="5" s="1"/>
  <c r="J513" i="5" a="1"/>
  <c r="J513" i="5" s="1"/>
  <c r="F513" i="5" a="1"/>
  <c r="F513" i="5" s="1"/>
  <c r="E512" i="5" s="1"/>
  <c r="BC505" i="5"/>
  <c r="AO505" i="5"/>
  <c r="Z505" i="5"/>
  <c r="BA501" i="5" a="1"/>
  <c r="BA501" i="5" s="1"/>
  <c r="AW501" i="5" a="1"/>
  <c r="AW501" i="5" s="1"/>
  <c r="AM501" i="5" a="1"/>
  <c r="AM501" i="5" s="1"/>
  <c r="AI501" i="5" a="1"/>
  <c r="AI501" i="5" s="1"/>
  <c r="X501" i="5" a="1"/>
  <c r="X501" i="5" s="1"/>
  <c r="T501" i="5" a="1"/>
  <c r="T501" i="5" s="1"/>
  <c r="J501" i="5" a="1"/>
  <c r="J501" i="5" s="1"/>
  <c r="F501" i="5" a="1"/>
  <c r="F501" i="5" s="1"/>
  <c r="BA500" i="5" a="1"/>
  <c r="BA500" i="5" s="1"/>
  <c r="AW500" i="5" a="1"/>
  <c r="AW500" i="5" s="1"/>
  <c r="AM500" i="5" a="1"/>
  <c r="AM500" i="5" s="1"/>
  <c r="AI500" i="5" a="1"/>
  <c r="AI500" i="5" s="1"/>
  <c r="X500" i="5" a="1"/>
  <c r="X500" i="5" s="1"/>
  <c r="T500" i="5" a="1"/>
  <c r="T500" i="5" s="1"/>
  <c r="J500" i="5" a="1"/>
  <c r="J500" i="5" s="1"/>
  <c r="F500" i="5" a="1"/>
  <c r="F500" i="5" s="1"/>
  <c r="BA499" i="5" a="1"/>
  <c r="BA499" i="5" s="1"/>
  <c r="AW499" i="5" a="1"/>
  <c r="AW499" i="5" s="1"/>
  <c r="AM499" i="5" a="1"/>
  <c r="AM499" i="5" s="1"/>
  <c r="AI499" i="5" a="1"/>
  <c r="AI499" i="5" s="1"/>
  <c r="X499" i="5" a="1"/>
  <c r="X499" i="5" s="1"/>
  <c r="T499" i="5" a="1"/>
  <c r="T499" i="5" s="1"/>
  <c r="J499" i="5" a="1"/>
  <c r="J499" i="5" s="1"/>
  <c r="F499" i="5" a="1"/>
  <c r="F499" i="5" s="1"/>
  <c r="BA498" i="5"/>
  <c r="BA498" i="5" a="1"/>
  <c r="AW498" i="5" a="1"/>
  <c r="AW498" i="5" s="1"/>
  <c r="AM498" i="5" a="1"/>
  <c r="AM498" i="5" s="1"/>
  <c r="AI498" i="5"/>
  <c r="AI498" i="5" a="1"/>
  <c r="X498" i="5" a="1"/>
  <c r="X498" i="5" s="1"/>
  <c r="T498" i="5" a="1"/>
  <c r="T498" i="5" s="1"/>
  <c r="J498" i="5" a="1"/>
  <c r="J498" i="5" s="1"/>
  <c r="F498" i="5" a="1"/>
  <c r="F498" i="5" s="1"/>
  <c r="BA497" i="5" a="1"/>
  <c r="BA497" i="5" s="1"/>
  <c r="AW497" i="5" a="1"/>
  <c r="AW497" i="5" s="1"/>
  <c r="AM497" i="5" a="1"/>
  <c r="AM497" i="5" s="1"/>
  <c r="AN496" i="5" s="1"/>
  <c r="AI497" i="5" a="1"/>
  <c r="AI497" i="5" s="1"/>
  <c r="X497" i="5" a="1"/>
  <c r="X497" i="5" s="1"/>
  <c r="T497" i="5" a="1"/>
  <c r="T497" i="5" s="1"/>
  <c r="J497" i="5" a="1"/>
  <c r="J497" i="5" s="1"/>
  <c r="F497" i="5" a="1"/>
  <c r="F497" i="5" s="1"/>
  <c r="BA494" i="5" a="1"/>
  <c r="BA494" i="5" s="1"/>
  <c r="AW494" i="5" a="1"/>
  <c r="AW494" i="5" s="1"/>
  <c r="AM494" i="5" a="1"/>
  <c r="AM494" i="5" s="1"/>
  <c r="AI494" i="5" a="1"/>
  <c r="AI494" i="5" s="1"/>
  <c r="X494" i="5" a="1"/>
  <c r="X494" i="5" s="1"/>
  <c r="T494" i="5" a="1"/>
  <c r="T494" i="5" s="1"/>
  <c r="J494" i="5" a="1"/>
  <c r="J494" i="5" s="1"/>
  <c r="F494" i="5" a="1"/>
  <c r="F494" i="5" s="1"/>
  <c r="BA493" i="5" a="1"/>
  <c r="BA493" i="5" s="1"/>
  <c r="AW493" i="5" a="1"/>
  <c r="AW493" i="5" s="1"/>
  <c r="AM493" i="5" a="1"/>
  <c r="AM493" i="5" s="1"/>
  <c r="AI493" i="5" a="1"/>
  <c r="AI493" i="5" s="1"/>
  <c r="X493" i="5" a="1"/>
  <c r="X493" i="5" s="1"/>
  <c r="T493" i="5" a="1"/>
  <c r="T493" i="5" s="1"/>
  <c r="J493" i="5" a="1"/>
  <c r="J493" i="5" s="1"/>
  <c r="F493" i="5" a="1"/>
  <c r="F493" i="5" s="1"/>
  <c r="BA492" i="5" a="1"/>
  <c r="BA492" i="5" s="1"/>
  <c r="AW492" i="5" a="1"/>
  <c r="AW492" i="5" s="1"/>
  <c r="AM492" i="5" a="1"/>
  <c r="AM492" i="5" s="1"/>
  <c r="AI492" i="5" a="1"/>
  <c r="AI492" i="5" s="1"/>
  <c r="X492" i="5" a="1"/>
  <c r="X492" i="5" s="1"/>
  <c r="T492" i="5" a="1"/>
  <c r="T492" i="5" s="1"/>
  <c r="J492" i="5" a="1"/>
  <c r="J492" i="5" s="1"/>
  <c r="F492" i="5" a="1"/>
  <c r="F492" i="5" s="1"/>
  <c r="BA491" i="5" a="1"/>
  <c r="BA491" i="5" s="1"/>
  <c r="AW491" i="5" a="1"/>
  <c r="AW491" i="5" s="1"/>
  <c r="AM491" i="5" a="1"/>
  <c r="AM491" i="5" s="1"/>
  <c r="AI491" i="5" a="1"/>
  <c r="AI491" i="5" s="1"/>
  <c r="X491" i="5" a="1"/>
  <c r="X491" i="5" s="1"/>
  <c r="T491" i="5" a="1"/>
  <c r="T491" i="5" s="1"/>
  <c r="J491" i="5" a="1"/>
  <c r="J491" i="5" s="1"/>
  <c r="F491" i="5" a="1"/>
  <c r="F491" i="5" s="1"/>
  <c r="BA490" i="5" a="1"/>
  <c r="BA490" i="5" s="1"/>
  <c r="BB489" i="5" s="1"/>
  <c r="AW490" i="5" a="1"/>
  <c r="AW490" i="5" s="1"/>
  <c r="AM490" i="5" a="1"/>
  <c r="AM490" i="5" s="1"/>
  <c r="AI490" i="5" a="1"/>
  <c r="AI490" i="5" s="1"/>
  <c r="AH489" i="5" s="1"/>
  <c r="X490" i="5" a="1"/>
  <c r="X490" i="5" s="1"/>
  <c r="T490" i="5" a="1"/>
  <c r="T490" i="5" s="1"/>
  <c r="S489" i="5" s="1"/>
  <c r="J490" i="5" a="1"/>
  <c r="J490" i="5" s="1"/>
  <c r="F490" i="5" a="1"/>
  <c r="F490" i="5" s="1"/>
  <c r="E489" i="5" s="1"/>
  <c r="BA487" i="5" a="1"/>
  <c r="BA487" i="5" s="1"/>
  <c r="AW487" i="5" a="1"/>
  <c r="AW487" i="5" s="1"/>
  <c r="AM487" i="5" a="1"/>
  <c r="AM487" i="5" s="1"/>
  <c r="AI487" i="5" a="1"/>
  <c r="AI487" i="5" s="1"/>
  <c r="X487" i="5" a="1"/>
  <c r="X487" i="5" s="1"/>
  <c r="T487" i="5" a="1"/>
  <c r="T487" i="5" s="1"/>
  <c r="J487" i="5" a="1"/>
  <c r="J487" i="5" s="1"/>
  <c r="F487" i="5" a="1"/>
  <c r="F487" i="5" s="1"/>
  <c r="BA486" i="5" a="1"/>
  <c r="BA486" i="5" s="1"/>
  <c r="AW486" i="5" a="1"/>
  <c r="AW486" i="5" s="1"/>
  <c r="AM486" i="5" a="1"/>
  <c r="AM486" i="5" s="1"/>
  <c r="AI486" i="5" a="1"/>
  <c r="AI486" i="5" s="1"/>
  <c r="X486" i="5" a="1"/>
  <c r="X486" i="5" s="1"/>
  <c r="T486" i="5" a="1"/>
  <c r="T486" i="5" s="1"/>
  <c r="J486" i="5" a="1"/>
  <c r="J486" i="5" s="1"/>
  <c r="F486" i="5" a="1"/>
  <c r="F486" i="5" s="1"/>
  <c r="BA485" i="5" a="1"/>
  <c r="BA485" i="5" s="1"/>
  <c r="AW485" i="5" a="1"/>
  <c r="AW485" i="5" s="1"/>
  <c r="AM485" i="5" a="1"/>
  <c r="AM485" i="5" s="1"/>
  <c r="AI485" i="5" a="1"/>
  <c r="AI485" i="5" s="1"/>
  <c r="X485" i="5" a="1"/>
  <c r="X485" i="5" s="1"/>
  <c r="T485" i="5" a="1"/>
  <c r="T485" i="5" s="1"/>
  <c r="J485" i="5" a="1"/>
  <c r="J485" i="5" s="1"/>
  <c r="F485" i="5" a="1"/>
  <c r="F485" i="5" s="1"/>
  <c r="BA484" i="5"/>
  <c r="BA484" i="5" a="1"/>
  <c r="AW484" i="5" a="1"/>
  <c r="AW484" i="5" s="1"/>
  <c r="AM484" i="5" a="1"/>
  <c r="AM484" i="5" s="1"/>
  <c r="AI484" i="5" a="1"/>
  <c r="AI484" i="5" s="1"/>
  <c r="X484" i="5" a="1"/>
  <c r="X484" i="5" s="1"/>
  <c r="T484" i="5" a="1"/>
  <c r="T484" i="5" s="1"/>
  <c r="J484" i="5" a="1"/>
  <c r="J484" i="5" s="1"/>
  <c r="F484" i="5" a="1"/>
  <c r="F484" i="5" s="1"/>
  <c r="BA483" i="5" a="1"/>
  <c r="BA483" i="5" s="1"/>
  <c r="AW483" i="5" a="1"/>
  <c r="AW483" i="5" s="1"/>
  <c r="AV482" i="5" s="1"/>
  <c r="AM483" i="5" a="1"/>
  <c r="AM483" i="5" s="1"/>
  <c r="AN482" i="5" s="1"/>
  <c r="AI483" i="5" a="1"/>
  <c r="AI483" i="5" s="1"/>
  <c r="X483" i="5" a="1"/>
  <c r="X483" i="5" s="1"/>
  <c r="T483" i="5" a="1"/>
  <c r="T483" i="5" s="1"/>
  <c r="S482" i="5" s="1"/>
  <c r="J483" i="5" a="1"/>
  <c r="J483" i="5" s="1"/>
  <c r="F483" i="5" a="1"/>
  <c r="F483" i="5" s="1"/>
  <c r="E482" i="5" s="1"/>
  <c r="BA480" i="5" a="1"/>
  <c r="BA480" i="5" s="1"/>
  <c r="AW480" i="5" a="1"/>
  <c r="AW480" i="5" s="1"/>
  <c r="AM480" i="5" a="1"/>
  <c r="AM480" i="5" s="1"/>
  <c r="AI480" i="5" a="1"/>
  <c r="AI480" i="5" s="1"/>
  <c r="X480" i="5" a="1"/>
  <c r="X480" i="5" s="1"/>
  <c r="T480" i="5" a="1"/>
  <c r="T480" i="5" s="1"/>
  <c r="J480" i="5" a="1"/>
  <c r="J480" i="5" s="1"/>
  <c r="F480" i="5" a="1"/>
  <c r="F480" i="5" s="1"/>
  <c r="BA479" i="5" a="1"/>
  <c r="BA479" i="5" s="1"/>
  <c r="AW479" i="5" a="1"/>
  <c r="AW479" i="5" s="1"/>
  <c r="AM479" i="5" a="1"/>
  <c r="AM479" i="5" s="1"/>
  <c r="AI479" i="5" a="1"/>
  <c r="AI479" i="5" s="1"/>
  <c r="X479" i="5" a="1"/>
  <c r="X479" i="5" s="1"/>
  <c r="T479" i="5" a="1"/>
  <c r="T479" i="5" s="1"/>
  <c r="J479" i="5" a="1"/>
  <c r="J479" i="5" s="1"/>
  <c r="F479" i="5" a="1"/>
  <c r="F479" i="5" s="1"/>
  <c r="BA478" i="5" a="1"/>
  <c r="BA478" i="5" s="1"/>
  <c r="AW478" i="5" a="1"/>
  <c r="AW478" i="5" s="1"/>
  <c r="AM478" i="5" a="1"/>
  <c r="AM478" i="5" s="1"/>
  <c r="AI478" i="5" a="1"/>
  <c r="AI478" i="5" s="1"/>
  <c r="X478" i="5" a="1"/>
  <c r="X478" i="5" s="1"/>
  <c r="T478" i="5" a="1"/>
  <c r="T478" i="5" s="1"/>
  <c r="J478" i="5" a="1"/>
  <c r="J478" i="5" s="1"/>
  <c r="F478" i="5" a="1"/>
  <c r="F478" i="5" s="1"/>
  <c r="BA477" i="5" a="1"/>
  <c r="BA477" i="5" s="1"/>
  <c r="AW477" i="5" a="1"/>
  <c r="AW477" i="5" s="1"/>
  <c r="AM477" i="5" a="1"/>
  <c r="AM477" i="5" s="1"/>
  <c r="AI477" i="5" a="1"/>
  <c r="AI477" i="5" s="1"/>
  <c r="X477" i="5" a="1"/>
  <c r="X477" i="5" s="1"/>
  <c r="T477" i="5" a="1"/>
  <c r="T477" i="5" s="1"/>
  <c r="J477" i="5" a="1"/>
  <c r="J477" i="5" s="1"/>
  <c r="F477" i="5" a="1"/>
  <c r="F477" i="5" s="1"/>
  <c r="BA476" i="5" a="1"/>
  <c r="BA476" i="5" s="1"/>
  <c r="BB475" i="5" s="1"/>
  <c r="AW476" i="5" a="1"/>
  <c r="AW476" i="5" s="1"/>
  <c r="AV475" i="5" s="1"/>
  <c r="AM476" i="5" a="1"/>
  <c r="AM476" i="5" s="1"/>
  <c r="AN475" i="5" s="1"/>
  <c r="AI476" i="5" a="1"/>
  <c r="AI476" i="5" s="1"/>
  <c r="AH475" i="5" s="1"/>
  <c r="X476" i="5" a="1"/>
  <c r="X476" i="5" s="1"/>
  <c r="T476" i="5" a="1"/>
  <c r="T476" i="5" s="1"/>
  <c r="S475" i="5" s="1"/>
  <c r="J476" i="5" a="1"/>
  <c r="J476" i="5" s="1"/>
  <c r="F476" i="5" a="1"/>
  <c r="F476" i="5" s="1"/>
  <c r="E475" i="5" s="1"/>
  <c r="BA473" i="5" a="1"/>
  <c r="BA473" i="5" s="1"/>
  <c r="AW473" i="5" a="1"/>
  <c r="AW473" i="5" s="1"/>
  <c r="AM473" i="5" a="1"/>
  <c r="AM473" i="5" s="1"/>
  <c r="AI473" i="5" a="1"/>
  <c r="AI473" i="5" s="1"/>
  <c r="X473" i="5" a="1"/>
  <c r="X473" i="5" s="1"/>
  <c r="T473" i="5" a="1"/>
  <c r="T473" i="5" s="1"/>
  <c r="J473" i="5" a="1"/>
  <c r="J473" i="5" s="1"/>
  <c r="F473" i="5" a="1"/>
  <c r="F473" i="5" s="1"/>
  <c r="BA472" i="5" a="1"/>
  <c r="BA472" i="5" s="1"/>
  <c r="AW472" i="5" a="1"/>
  <c r="AW472" i="5" s="1"/>
  <c r="AM472" i="5" a="1"/>
  <c r="AM472" i="5" s="1"/>
  <c r="AI472" i="5" a="1"/>
  <c r="AI472" i="5" s="1"/>
  <c r="X472" i="5" a="1"/>
  <c r="X472" i="5" s="1"/>
  <c r="T472" i="5" a="1"/>
  <c r="T472" i="5" s="1"/>
  <c r="J472" i="5" a="1"/>
  <c r="J472" i="5" s="1"/>
  <c r="F472" i="5" a="1"/>
  <c r="F472" i="5" s="1"/>
  <c r="BA471" i="5" a="1"/>
  <c r="BA471" i="5" s="1"/>
  <c r="AW471" i="5" a="1"/>
  <c r="AW471" i="5" s="1"/>
  <c r="AM471" i="5" a="1"/>
  <c r="AM471" i="5" s="1"/>
  <c r="AI471" i="5" a="1"/>
  <c r="AI471" i="5" s="1"/>
  <c r="X471" i="5" a="1"/>
  <c r="X471" i="5" s="1"/>
  <c r="T471" i="5" a="1"/>
  <c r="T471" i="5" s="1"/>
  <c r="J471" i="5" a="1"/>
  <c r="J471" i="5" s="1"/>
  <c r="F471" i="5" a="1"/>
  <c r="F471" i="5" s="1"/>
  <c r="BA470" i="5" a="1"/>
  <c r="BA470" i="5" s="1"/>
  <c r="AW470" i="5" a="1"/>
  <c r="AW470" i="5" s="1"/>
  <c r="AM470" i="5" a="1"/>
  <c r="AM470" i="5" s="1"/>
  <c r="AI470" i="5" a="1"/>
  <c r="AI470" i="5" s="1"/>
  <c r="X470" i="5" a="1"/>
  <c r="X470" i="5" s="1"/>
  <c r="T470" i="5" a="1"/>
  <c r="T470" i="5" s="1"/>
  <c r="J470" i="5" a="1"/>
  <c r="J470" i="5" s="1"/>
  <c r="F470" i="5" a="1"/>
  <c r="F470" i="5" s="1"/>
  <c r="BA469" i="5" a="1"/>
  <c r="BA469" i="5" s="1"/>
  <c r="BB468" i="5" s="1"/>
  <c r="AW469" i="5" a="1"/>
  <c r="AW469" i="5" s="1"/>
  <c r="AV468" i="5" s="1"/>
  <c r="AM469" i="5" a="1"/>
  <c r="AM469" i="5" s="1"/>
  <c r="AN468" i="5" s="1"/>
  <c r="AI469" i="5" a="1"/>
  <c r="AI469" i="5" s="1"/>
  <c r="AH468" i="5" s="1"/>
  <c r="X469" i="5" a="1"/>
  <c r="X469" i="5" s="1"/>
  <c r="Y468" i="5" s="1"/>
  <c r="T469" i="5" a="1"/>
  <c r="T469" i="5" s="1"/>
  <c r="S468" i="5" s="1"/>
  <c r="J469" i="5" a="1"/>
  <c r="J469" i="5" s="1"/>
  <c r="F469" i="5" a="1"/>
  <c r="F469" i="5" s="1"/>
  <c r="E468" i="5" s="1"/>
  <c r="BA466" i="5" a="1"/>
  <c r="BA466" i="5" s="1"/>
  <c r="AW466" i="5" a="1"/>
  <c r="AW466" i="5" s="1"/>
  <c r="AM466" i="5" a="1"/>
  <c r="AM466" i="5" s="1"/>
  <c r="AI466" i="5" a="1"/>
  <c r="AI466" i="5" s="1"/>
  <c r="X466" i="5" a="1"/>
  <c r="X466" i="5" s="1"/>
  <c r="T466" i="5" a="1"/>
  <c r="T466" i="5" s="1"/>
  <c r="J466" i="5" a="1"/>
  <c r="J466" i="5" s="1"/>
  <c r="F466" i="5" a="1"/>
  <c r="F466" i="5" s="1"/>
  <c r="BA465" i="5" a="1"/>
  <c r="BA465" i="5" s="1"/>
  <c r="AW465" i="5" a="1"/>
  <c r="AW465" i="5" s="1"/>
  <c r="AM465" i="5" a="1"/>
  <c r="AM465" i="5" s="1"/>
  <c r="AI465" i="5" a="1"/>
  <c r="AI465" i="5" s="1"/>
  <c r="X465" i="5" a="1"/>
  <c r="X465" i="5" s="1"/>
  <c r="T465" i="5" a="1"/>
  <c r="T465" i="5" s="1"/>
  <c r="J465" i="5" a="1"/>
  <c r="J465" i="5" s="1"/>
  <c r="F465" i="5" a="1"/>
  <c r="F465" i="5" s="1"/>
  <c r="BA464" i="5" a="1"/>
  <c r="BA464" i="5" s="1"/>
  <c r="AW464" i="5" a="1"/>
  <c r="AW464" i="5" s="1"/>
  <c r="AM464" i="5" a="1"/>
  <c r="AM464" i="5" s="1"/>
  <c r="AI464" i="5" a="1"/>
  <c r="AI464" i="5" s="1"/>
  <c r="X464" i="5" a="1"/>
  <c r="X464" i="5" s="1"/>
  <c r="T464" i="5" a="1"/>
  <c r="T464" i="5" s="1"/>
  <c r="J464" i="5" a="1"/>
  <c r="J464" i="5" s="1"/>
  <c r="F464" i="5" a="1"/>
  <c r="F464" i="5" s="1"/>
  <c r="BA463" i="5" a="1"/>
  <c r="BA463" i="5" s="1"/>
  <c r="AW463" i="5" a="1"/>
  <c r="AW463" i="5" s="1"/>
  <c r="AM463" i="5" a="1"/>
  <c r="AM463" i="5" s="1"/>
  <c r="AI463" i="5" a="1"/>
  <c r="AI463" i="5" s="1"/>
  <c r="X463" i="5" a="1"/>
  <c r="X463" i="5" s="1"/>
  <c r="T463" i="5" a="1"/>
  <c r="T463" i="5" s="1"/>
  <c r="J463" i="5" a="1"/>
  <c r="J463" i="5" s="1"/>
  <c r="F463" i="5" a="1"/>
  <c r="F463" i="5" s="1"/>
  <c r="BA462" i="5" a="1"/>
  <c r="BA462" i="5" s="1"/>
  <c r="BB461" i="5" s="1"/>
  <c r="AW462" i="5" a="1"/>
  <c r="AW462" i="5" s="1"/>
  <c r="AV461" i="5" s="1"/>
  <c r="AM462" i="5" a="1"/>
  <c r="AM462" i="5" s="1"/>
  <c r="AN461" i="5" s="1"/>
  <c r="AI462" i="5" a="1"/>
  <c r="AI462" i="5" s="1"/>
  <c r="AH461" i="5" s="1"/>
  <c r="X462" i="5" a="1"/>
  <c r="X462" i="5" s="1"/>
  <c r="T462" i="5" a="1"/>
  <c r="T462" i="5" s="1"/>
  <c r="J462" i="5" a="1"/>
  <c r="J462" i="5" s="1"/>
  <c r="F462" i="5" a="1"/>
  <c r="F462" i="5" s="1"/>
  <c r="E461" i="5" s="1"/>
  <c r="BA459" i="5" a="1"/>
  <c r="BA459" i="5" s="1"/>
  <c r="AW459" i="5" a="1"/>
  <c r="AW459" i="5" s="1"/>
  <c r="AM459" i="5" a="1"/>
  <c r="AM459" i="5" s="1"/>
  <c r="AI459" i="5" a="1"/>
  <c r="AI459" i="5" s="1"/>
  <c r="X459" i="5" a="1"/>
  <c r="X459" i="5" s="1"/>
  <c r="T459" i="5" a="1"/>
  <c r="T459" i="5" s="1"/>
  <c r="J459" i="5" a="1"/>
  <c r="J459" i="5" s="1"/>
  <c r="F459" i="5"/>
  <c r="F459" i="5" a="1"/>
  <c r="BA458" i="5" a="1"/>
  <c r="BA458" i="5" s="1"/>
  <c r="AW458" i="5" a="1"/>
  <c r="AW458" i="5" s="1"/>
  <c r="AM458" i="5" a="1"/>
  <c r="AM458" i="5" s="1"/>
  <c r="AI458" i="5" a="1"/>
  <c r="AI458" i="5" s="1"/>
  <c r="X458" i="5" a="1"/>
  <c r="X458" i="5" s="1"/>
  <c r="T458" i="5" a="1"/>
  <c r="T458" i="5" s="1"/>
  <c r="J458" i="5" a="1"/>
  <c r="J458" i="5" s="1"/>
  <c r="F458" i="5" a="1"/>
  <c r="F458" i="5" s="1"/>
  <c r="BA457" i="5" a="1"/>
  <c r="BA457" i="5" s="1"/>
  <c r="AW457" i="5" a="1"/>
  <c r="AW457" i="5" s="1"/>
  <c r="AM457" i="5" a="1"/>
  <c r="AM457" i="5" s="1"/>
  <c r="AI457" i="5" a="1"/>
  <c r="AI457" i="5" s="1"/>
  <c r="X457" i="5" a="1"/>
  <c r="X457" i="5" s="1"/>
  <c r="T457" i="5" a="1"/>
  <c r="T457" i="5" s="1"/>
  <c r="J457" i="5" a="1"/>
  <c r="J457" i="5" s="1"/>
  <c r="F457" i="5" a="1"/>
  <c r="F457" i="5" s="1"/>
  <c r="BA456" i="5" a="1"/>
  <c r="BA456" i="5" s="1"/>
  <c r="AW456" i="5" a="1"/>
  <c r="AW456" i="5" s="1"/>
  <c r="AM456" i="5" a="1"/>
  <c r="AM456" i="5" s="1"/>
  <c r="AI456" i="5" a="1"/>
  <c r="AI456" i="5" s="1"/>
  <c r="X456" i="5" a="1"/>
  <c r="X456" i="5" s="1"/>
  <c r="T456" i="5" a="1"/>
  <c r="T456" i="5" s="1"/>
  <c r="J456" i="5" a="1"/>
  <c r="J456" i="5" s="1"/>
  <c r="F456" i="5" a="1"/>
  <c r="F456" i="5" s="1"/>
  <c r="BA455" i="5" a="1"/>
  <c r="BA455" i="5" s="1"/>
  <c r="AW455" i="5" a="1"/>
  <c r="AW455" i="5" s="1"/>
  <c r="AV454" i="5" s="1"/>
  <c r="AM455" i="5" a="1"/>
  <c r="AM455" i="5" s="1"/>
  <c r="AI455" i="5" a="1"/>
  <c r="AI455" i="5" s="1"/>
  <c r="AH454" i="5" s="1"/>
  <c r="X455" i="5" a="1"/>
  <c r="X455" i="5" s="1"/>
  <c r="Y454" i="5" s="1"/>
  <c r="T455" i="5" a="1"/>
  <c r="T455" i="5" s="1"/>
  <c r="S454" i="5" s="1"/>
  <c r="J455" i="5" a="1"/>
  <c r="J455" i="5" s="1"/>
  <c r="K454" i="5" s="1"/>
  <c r="F455" i="5" a="1"/>
  <c r="F455" i="5" s="1"/>
  <c r="E454" i="5" s="1"/>
  <c r="BA452" i="5" a="1"/>
  <c r="BA452" i="5" s="1"/>
  <c r="AW452" i="5" a="1"/>
  <c r="AW452" i="5" s="1"/>
  <c r="AM452" i="5" a="1"/>
  <c r="AM452" i="5" s="1"/>
  <c r="AI452" i="5" a="1"/>
  <c r="AI452" i="5" s="1"/>
  <c r="X452" i="5" a="1"/>
  <c r="X452" i="5" s="1"/>
  <c r="T452" i="5" a="1"/>
  <c r="T452" i="5" s="1"/>
  <c r="J452" i="5" a="1"/>
  <c r="J452" i="5" s="1"/>
  <c r="F452" i="5" a="1"/>
  <c r="F452" i="5" s="1"/>
  <c r="BA451" i="5" a="1"/>
  <c r="BA451" i="5" s="1"/>
  <c r="AW451" i="5" a="1"/>
  <c r="AW451" i="5" s="1"/>
  <c r="AM451" i="5" a="1"/>
  <c r="AM451" i="5" s="1"/>
  <c r="AI451" i="5" a="1"/>
  <c r="AI451" i="5" s="1"/>
  <c r="X451" i="5" a="1"/>
  <c r="X451" i="5" s="1"/>
  <c r="T451" i="5" a="1"/>
  <c r="T451" i="5" s="1"/>
  <c r="J451" i="5" a="1"/>
  <c r="J451" i="5" s="1"/>
  <c r="F451" i="5" a="1"/>
  <c r="F451" i="5" s="1"/>
  <c r="BA450" i="5" a="1"/>
  <c r="BA450" i="5" s="1"/>
  <c r="AW450" i="5" a="1"/>
  <c r="AW450" i="5" s="1"/>
  <c r="AM450" i="5" a="1"/>
  <c r="AM450" i="5" s="1"/>
  <c r="AI450" i="5" a="1"/>
  <c r="AI450" i="5" s="1"/>
  <c r="X450" i="5" a="1"/>
  <c r="X450" i="5" s="1"/>
  <c r="T450" i="5" a="1"/>
  <c r="T450" i="5" s="1"/>
  <c r="J450" i="5" a="1"/>
  <c r="J450" i="5" s="1"/>
  <c r="F450" i="5" a="1"/>
  <c r="F450" i="5" s="1"/>
  <c r="BA449" i="5" a="1"/>
  <c r="BA449" i="5" s="1"/>
  <c r="AW449" i="5" a="1"/>
  <c r="AW449" i="5" s="1"/>
  <c r="AM449" i="5" a="1"/>
  <c r="AM449" i="5" s="1"/>
  <c r="AI449" i="5" a="1"/>
  <c r="AI449" i="5" s="1"/>
  <c r="X449" i="5" a="1"/>
  <c r="X449" i="5" s="1"/>
  <c r="T449" i="5" a="1"/>
  <c r="T449" i="5" s="1"/>
  <c r="J449" i="5" a="1"/>
  <c r="J449" i="5" s="1"/>
  <c r="F449" i="5" a="1"/>
  <c r="F449" i="5" s="1"/>
  <c r="BA448" i="5" a="1"/>
  <c r="BA448" i="5" s="1"/>
  <c r="BB447" i="5" s="1"/>
  <c r="AW448" i="5" a="1"/>
  <c r="AW448" i="5" s="1"/>
  <c r="AV447" i="5" s="1"/>
  <c r="AM448" i="5" a="1"/>
  <c r="AM448" i="5" s="1"/>
  <c r="AN447" i="5" s="1"/>
  <c r="AI448" i="5" a="1"/>
  <c r="AI448" i="5" s="1"/>
  <c r="AH447" i="5" s="1"/>
  <c r="X448" i="5" a="1"/>
  <c r="X448" i="5" s="1"/>
  <c r="Y447" i="5" s="1"/>
  <c r="T448" i="5" a="1"/>
  <c r="T448" i="5" s="1"/>
  <c r="S447" i="5" s="1"/>
  <c r="J448" i="5" a="1"/>
  <c r="J448" i="5" s="1"/>
  <c r="K447" i="5" s="1"/>
  <c r="F448" i="5" a="1"/>
  <c r="F448" i="5" s="1"/>
  <c r="E447" i="5" s="1"/>
  <c r="BA445" i="5" a="1"/>
  <c r="BA445" i="5" s="1"/>
  <c r="AW445" i="5" a="1"/>
  <c r="AW445" i="5" s="1"/>
  <c r="AM445" i="5" a="1"/>
  <c r="AM445" i="5" s="1"/>
  <c r="AI445" i="5" a="1"/>
  <c r="AI445" i="5" s="1"/>
  <c r="X445" i="5" a="1"/>
  <c r="X445" i="5" s="1"/>
  <c r="T445" i="5" a="1"/>
  <c r="T445" i="5" s="1"/>
  <c r="J445" i="5" a="1"/>
  <c r="J445" i="5" s="1"/>
  <c r="F445" i="5" a="1"/>
  <c r="F445" i="5" s="1"/>
  <c r="BA444" i="5" a="1"/>
  <c r="BA444" i="5" s="1"/>
  <c r="AW444" i="5" a="1"/>
  <c r="AW444" i="5" s="1"/>
  <c r="AM444" i="5" a="1"/>
  <c r="AM444" i="5" s="1"/>
  <c r="AI444" i="5" a="1"/>
  <c r="AI444" i="5" s="1"/>
  <c r="X444" i="5" a="1"/>
  <c r="X444" i="5" s="1"/>
  <c r="T444" i="5" a="1"/>
  <c r="T444" i="5" s="1"/>
  <c r="J444" i="5" a="1"/>
  <c r="J444" i="5" s="1"/>
  <c r="F444" i="5" a="1"/>
  <c r="F444" i="5" s="1"/>
  <c r="BA443" i="5" a="1"/>
  <c r="BA443" i="5" s="1"/>
  <c r="AW443" i="5" a="1"/>
  <c r="AW443" i="5" s="1"/>
  <c r="AM443" i="5" a="1"/>
  <c r="AM443" i="5" s="1"/>
  <c r="AI443" i="5" a="1"/>
  <c r="AI443" i="5" s="1"/>
  <c r="X443" i="5" a="1"/>
  <c r="X443" i="5" s="1"/>
  <c r="T443" i="5" a="1"/>
  <c r="T443" i="5" s="1"/>
  <c r="J443" i="5" a="1"/>
  <c r="J443" i="5" s="1"/>
  <c r="F443" i="5" a="1"/>
  <c r="F443" i="5" s="1"/>
  <c r="BA442" i="5" a="1"/>
  <c r="BA442" i="5" s="1"/>
  <c r="AW442" i="5" a="1"/>
  <c r="AW442" i="5" s="1"/>
  <c r="AM442" i="5" a="1"/>
  <c r="AM442" i="5" s="1"/>
  <c r="AI442" i="5" a="1"/>
  <c r="AI442" i="5" s="1"/>
  <c r="X442" i="5" a="1"/>
  <c r="X442" i="5" s="1"/>
  <c r="T442" i="5" a="1"/>
  <c r="T442" i="5" s="1"/>
  <c r="J442" i="5" a="1"/>
  <c r="J442" i="5" s="1"/>
  <c r="F442" i="5" a="1"/>
  <c r="F442" i="5" s="1"/>
  <c r="BA441" i="5" a="1"/>
  <c r="BA441" i="5" s="1"/>
  <c r="AW441" i="5" a="1"/>
  <c r="AW441" i="5" s="1"/>
  <c r="AV440" i="5" s="1"/>
  <c r="AM441" i="5" a="1"/>
  <c r="AM441" i="5" s="1"/>
  <c r="AN440" i="5" s="1"/>
  <c r="AI441" i="5" a="1"/>
  <c r="AI441" i="5" s="1"/>
  <c r="X441" i="5" a="1"/>
  <c r="X441" i="5" s="1"/>
  <c r="Y440" i="5" s="1"/>
  <c r="T441" i="5" a="1"/>
  <c r="T441" i="5" s="1"/>
  <c r="S440" i="5" s="1"/>
  <c r="J441" i="5" a="1"/>
  <c r="J441" i="5" s="1"/>
  <c r="K440" i="5" s="1"/>
  <c r="F441" i="5" a="1"/>
  <c r="F441" i="5" s="1"/>
  <c r="E440" i="5" s="1"/>
  <c r="BC433" i="5"/>
  <c r="AO433" i="5"/>
  <c r="Z433" i="5"/>
  <c r="BA429" i="5" a="1"/>
  <c r="BA429" i="5" s="1"/>
  <c r="AW429" i="5" a="1"/>
  <c r="AW429" i="5" s="1"/>
  <c r="AM429" i="5" a="1"/>
  <c r="AM429" i="5" s="1"/>
  <c r="AI429" i="5" a="1"/>
  <c r="AI429" i="5" s="1"/>
  <c r="X429" i="5" a="1"/>
  <c r="X429" i="5" s="1"/>
  <c r="T429" i="5" a="1"/>
  <c r="T429" i="5" s="1"/>
  <c r="J429" i="5" a="1"/>
  <c r="J429" i="5" s="1"/>
  <c r="F429" i="5" a="1"/>
  <c r="F429" i="5" s="1"/>
  <c r="BA428" i="5" a="1"/>
  <c r="BA428" i="5" s="1"/>
  <c r="AW428" i="5" a="1"/>
  <c r="AW428" i="5" s="1"/>
  <c r="AM428" i="5" a="1"/>
  <c r="AM428" i="5" s="1"/>
  <c r="AI428" i="5" a="1"/>
  <c r="AI428" i="5" s="1"/>
  <c r="X428" i="5" a="1"/>
  <c r="X428" i="5" s="1"/>
  <c r="T428" i="5" a="1"/>
  <c r="T428" i="5" s="1"/>
  <c r="J428" i="5" a="1"/>
  <c r="J428" i="5" s="1"/>
  <c r="F428" i="5" a="1"/>
  <c r="F428" i="5" s="1"/>
  <c r="BA427" i="5" a="1"/>
  <c r="BA427" i="5" s="1"/>
  <c r="AW427" i="5" a="1"/>
  <c r="AW427" i="5" s="1"/>
  <c r="AM427" i="5" a="1"/>
  <c r="AM427" i="5" s="1"/>
  <c r="AI427" i="5" a="1"/>
  <c r="AI427" i="5" s="1"/>
  <c r="X427" i="5" a="1"/>
  <c r="X427" i="5" s="1"/>
  <c r="T427" i="5" a="1"/>
  <c r="T427" i="5" s="1"/>
  <c r="J427" i="5" a="1"/>
  <c r="J427" i="5" s="1"/>
  <c r="F427" i="5" a="1"/>
  <c r="F427" i="5" s="1"/>
  <c r="BA426" i="5" a="1"/>
  <c r="BA426" i="5" s="1"/>
  <c r="AW426" i="5" a="1"/>
  <c r="AW426" i="5" s="1"/>
  <c r="AM426" i="5" a="1"/>
  <c r="AM426" i="5" s="1"/>
  <c r="AI426" i="5" a="1"/>
  <c r="AI426" i="5" s="1"/>
  <c r="X426" i="5" a="1"/>
  <c r="X426" i="5" s="1"/>
  <c r="T426" i="5" a="1"/>
  <c r="T426" i="5" s="1"/>
  <c r="J426" i="5" a="1"/>
  <c r="J426" i="5" s="1"/>
  <c r="F426" i="5" a="1"/>
  <c r="F426" i="5" s="1"/>
  <c r="BA425" i="5" a="1"/>
  <c r="BA425" i="5" s="1"/>
  <c r="BB424" i="5" s="1"/>
  <c r="AW425" i="5" a="1"/>
  <c r="AW425" i="5" s="1"/>
  <c r="AV424" i="5" s="1"/>
  <c r="AM425" i="5" a="1"/>
  <c r="AM425" i="5" s="1"/>
  <c r="AN424" i="5" s="1"/>
  <c r="AI425" i="5" a="1"/>
  <c r="AI425" i="5" s="1"/>
  <c r="X425" i="5" a="1"/>
  <c r="X425" i="5" s="1"/>
  <c r="Y424" i="5" s="1"/>
  <c r="T425" i="5" a="1"/>
  <c r="T425" i="5" s="1"/>
  <c r="J425" i="5" a="1"/>
  <c r="J425" i="5" s="1"/>
  <c r="F425" i="5" a="1"/>
  <c r="F425" i="5" s="1"/>
  <c r="E424" i="5" s="1"/>
  <c r="BA422" i="5"/>
  <c r="BA422" i="5" a="1"/>
  <c r="AW422" i="5" a="1"/>
  <c r="AW422" i="5" s="1"/>
  <c r="AM422" i="5" a="1"/>
  <c r="AM422" i="5" s="1"/>
  <c r="AI422" i="5" a="1"/>
  <c r="AI422" i="5" s="1"/>
  <c r="X422" i="5" a="1"/>
  <c r="X422" i="5" s="1"/>
  <c r="T422" i="5" a="1"/>
  <c r="T422" i="5" s="1"/>
  <c r="J422" i="5" a="1"/>
  <c r="J422" i="5" s="1"/>
  <c r="F422" i="5" a="1"/>
  <c r="F422" i="5" s="1"/>
  <c r="BA421" i="5"/>
  <c r="BA421" i="5" a="1"/>
  <c r="AW421" i="5" a="1"/>
  <c r="AW421" i="5" s="1"/>
  <c r="AM421" i="5" a="1"/>
  <c r="AM421" i="5" s="1"/>
  <c r="AI421" i="5" a="1"/>
  <c r="AI421" i="5" s="1"/>
  <c r="X421" i="5"/>
  <c r="X421" i="5" a="1"/>
  <c r="T421" i="5" a="1"/>
  <c r="T421" i="5" s="1"/>
  <c r="J421" i="5" a="1"/>
  <c r="J421" i="5" s="1"/>
  <c r="F421" i="5" a="1"/>
  <c r="F421" i="5" s="1"/>
  <c r="BA420" i="5" a="1"/>
  <c r="BA420" i="5" s="1"/>
  <c r="AW420" i="5" a="1"/>
  <c r="AW420" i="5" s="1"/>
  <c r="AM420" i="5" a="1"/>
  <c r="AM420" i="5" s="1"/>
  <c r="AI420" i="5" a="1"/>
  <c r="AI420" i="5" s="1"/>
  <c r="X420" i="5" a="1"/>
  <c r="X420" i="5" s="1"/>
  <c r="T420" i="5" a="1"/>
  <c r="T420" i="5" s="1"/>
  <c r="J420" i="5" a="1"/>
  <c r="J420" i="5" s="1"/>
  <c r="F420" i="5" a="1"/>
  <c r="F420" i="5" s="1"/>
  <c r="BA419" i="5" a="1"/>
  <c r="BA419" i="5" s="1"/>
  <c r="AW419" i="5" a="1"/>
  <c r="AW419" i="5" s="1"/>
  <c r="AM419" i="5" a="1"/>
  <c r="AM419" i="5" s="1"/>
  <c r="AI419" i="5" a="1"/>
  <c r="AI419" i="5" s="1"/>
  <c r="X419" i="5" a="1"/>
  <c r="X419" i="5" s="1"/>
  <c r="T419" i="5" a="1"/>
  <c r="T419" i="5" s="1"/>
  <c r="J419" i="5" a="1"/>
  <c r="J419" i="5" s="1"/>
  <c r="F419" i="5" a="1"/>
  <c r="F419" i="5" s="1"/>
  <c r="BA418" i="5" a="1"/>
  <c r="BA418" i="5" s="1"/>
  <c r="AW418" i="5" a="1"/>
  <c r="AW418" i="5" s="1"/>
  <c r="AV417" i="5" s="1"/>
  <c r="AM418" i="5" a="1"/>
  <c r="AM418" i="5" s="1"/>
  <c r="AN417" i="5" s="1"/>
  <c r="AI418" i="5" a="1"/>
  <c r="AI418" i="5" s="1"/>
  <c r="X418" i="5" a="1"/>
  <c r="X418" i="5" s="1"/>
  <c r="Y417" i="5" s="1"/>
  <c r="T418" i="5" a="1"/>
  <c r="T418" i="5" s="1"/>
  <c r="J418" i="5" a="1"/>
  <c r="J418" i="5" s="1"/>
  <c r="F418" i="5" a="1"/>
  <c r="F418" i="5" s="1"/>
  <c r="E417" i="5" s="1"/>
  <c r="BA415" i="5" a="1"/>
  <c r="BA415" i="5" s="1"/>
  <c r="AW415" i="5" a="1"/>
  <c r="AW415" i="5" s="1"/>
  <c r="AM415" i="5" a="1"/>
  <c r="AM415" i="5" s="1"/>
  <c r="AI415" i="5"/>
  <c r="AI415" i="5" a="1"/>
  <c r="X415" i="5" a="1"/>
  <c r="X415" i="5" s="1"/>
  <c r="T415" i="5" a="1"/>
  <c r="T415" i="5" s="1"/>
  <c r="J415" i="5" a="1"/>
  <c r="J415" i="5" s="1"/>
  <c r="F415" i="5" a="1"/>
  <c r="F415" i="5" s="1"/>
  <c r="BA414" i="5" a="1"/>
  <c r="BA414" i="5" s="1"/>
  <c r="AW414" i="5" a="1"/>
  <c r="AW414" i="5" s="1"/>
  <c r="AM414" i="5" a="1"/>
  <c r="AM414" i="5" s="1"/>
  <c r="AI414" i="5" a="1"/>
  <c r="AI414" i="5" s="1"/>
  <c r="X414" i="5"/>
  <c r="X414" i="5" a="1"/>
  <c r="T414" i="5" a="1"/>
  <c r="T414" i="5" s="1"/>
  <c r="J414" i="5" a="1"/>
  <c r="J414" i="5" s="1"/>
  <c r="F414" i="5" a="1"/>
  <c r="F414" i="5" s="1"/>
  <c r="E410" i="5" s="1"/>
  <c r="BA413" i="5" a="1"/>
  <c r="BA413" i="5" s="1"/>
  <c r="AW413" i="5" a="1"/>
  <c r="AW413" i="5" s="1"/>
  <c r="AM413" i="5" a="1"/>
  <c r="AM413" i="5" s="1"/>
  <c r="AI413" i="5" a="1"/>
  <c r="AI413" i="5" s="1"/>
  <c r="X413" i="5" a="1"/>
  <c r="X413" i="5" s="1"/>
  <c r="T413" i="5" a="1"/>
  <c r="T413" i="5" s="1"/>
  <c r="J413" i="5" a="1"/>
  <c r="J413" i="5" s="1"/>
  <c r="F413" i="5" a="1"/>
  <c r="F413" i="5" s="1"/>
  <c r="BA412" i="5" a="1"/>
  <c r="BA412" i="5" s="1"/>
  <c r="AW412" i="5" a="1"/>
  <c r="AW412" i="5" s="1"/>
  <c r="AM412" i="5" a="1"/>
  <c r="AM412" i="5" s="1"/>
  <c r="AI412" i="5" a="1"/>
  <c r="AI412" i="5" s="1"/>
  <c r="X412" i="5" a="1"/>
  <c r="X412" i="5" s="1"/>
  <c r="T412" i="5" a="1"/>
  <c r="T412" i="5" s="1"/>
  <c r="J412" i="5" a="1"/>
  <c r="J412" i="5" s="1"/>
  <c r="F412" i="5" a="1"/>
  <c r="F412" i="5" s="1"/>
  <c r="BA411" i="5" a="1"/>
  <c r="BA411" i="5" s="1"/>
  <c r="AW411" i="5" a="1"/>
  <c r="AW411" i="5" s="1"/>
  <c r="AM411" i="5" a="1"/>
  <c r="AM411" i="5" s="1"/>
  <c r="AN410" i="5" s="1"/>
  <c r="AI411" i="5" a="1"/>
  <c r="AI411" i="5" s="1"/>
  <c r="X411" i="5" a="1"/>
  <c r="X411" i="5" s="1"/>
  <c r="Y410" i="5" s="1"/>
  <c r="T411" i="5" a="1"/>
  <c r="T411" i="5" s="1"/>
  <c r="J411" i="5" a="1"/>
  <c r="J411" i="5" s="1"/>
  <c r="F411" i="5" a="1"/>
  <c r="F411" i="5" s="1"/>
  <c r="BA408" i="5" a="1"/>
  <c r="BA408" i="5" s="1"/>
  <c r="AW408" i="5" a="1"/>
  <c r="AW408" i="5" s="1"/>
  <c r="AM408" i="5" a="1"/>
  <c r="AM408" i="5" s="1"/>
  <c r="AI408" i="5" a="1"/>
  <c r="AI408" i="5" s="1"/>
  <c r="X408" i="5" a="1"/>
  <c r="X408" i="5" s="1"/>
  <c r="T408" i="5" a="1"/>
  <c r="T408" i="5" s="1"/>
  <c r="J408" i="5" a="1"/>
  <c r="J408" i="5" s="1"/>
  <c r="F408" i="5" a="1"/>
  <c r="F408" i="5" s="1"/>
  <c r="BA407" i="5" a="1"/>
  <c r="BA407" i="5" s="1"/>
  <c r="AW407" i="5" a="1"/>
  <c r="AW407" i="5" s="1"/>
  <c r="AM407" i="5" a="1"/>
  <c r="AM407" i="5" s="1"/>
  <c r="AI407" i="5" a="1"/>
  <c r="AI407" i="5" s="1"/>
  <c r="X407" i="5" a="1"/>
  <c r="X407" i="5" s="1"/>
  <c r="T407" i="5" a="1"/>
  <c r="T407" i="5" s="1"/>
  <c r="J407" i="5" a="1"/>
  <c r="J407" i="5" s="1"/>
  <c r="F407" i="5" a="1"/>
  <c r="F407" i="5" s="1"/>
  <c r="BA406" i="5" a="1"/>
  <c r="BA406" i="5" s="1"/>
  <c r="AW406" i="5" a="1"/>
  <c r="AW406" i="5" s="1"/>
  <c r="AM406" i="5" a="1"/>
  <c r="AM406" i="5" s="1"/>
  <c r="AI406" i="5" a="1"/>
  <c r="AI406" i="5" s="1"/>
  <c r="X406" i="5" a="1"/>
  <c r="X406" i="5" s="1"/>
  <c r="T406" i="5" a="1"/>
  <c r="T406" i="5" s="1"/>
  <c r="J406" i="5" a="1"/>
  <c r="J406" i="5" s="1"/>
  <c r="F406" i="5" a="1"/>
  <c r="F406" i="5" s="1"/>
  <c r="BA405" i="5" a="1"/>
  <c r="BA405" i="5" s="1"/>
  <c r="AW405" i="5" a="1"/>
  <c r="AW405" i="5" s="1"/>
  <c r="AM405" i="5" a="1"/>
  <c r="AM405" i="5" s="1"/>
  <c r="AI405" i="5" a="1"/>
  <c r="AI405" i="5" s="1"/>
  <c r="X405" i="5"/>
  <c r="X405" i="5" a="1"/>
  <c r="T405" i="5" a="1"/>
  <c r="T405" i="5" s="1"/>
  <c r="J405" i="5" a="1"/>
  <c r="J405" i="5" s="1"/>
  <c r="F405" i="5" a="1"/>
  <c r="F405" i="5" s="1"/>
  <c r="BA404" i="5" a="1"/>
  <c r="BA404" i="5" s="1"/>
  <c r="BB403" i="5" s="1"/>
  <c r="AW404" i="5" a="1"/>
  <c r="AW404" i="5" s="1"/>
  <c r="AV403" i="5" s="1"/>
  <c r="AM404" i="5" a="1"/>
  <c r="AM404" i="5" s="1"/>
  <c r="AI404" i="5" a="1"/>
  <c r="AI404" i="5" s="1"/>
  <c r="X404" i="5" a="1"/>
  <c r="X404" i="5" s="1"/>
  <c r="T404" i="5" a="1"/>
  <c r="T404" i="5" s="1"/>
  <c r="J404" i="5" a="1"/>
  <c r="J404" i="5" s="1"/>
  <c r="F404" i="5" a="1"/>
  <c r="F404" i="5" s="1"/>
  <c r="E403" i="5" s="1"/>
  <c r="BA401" i="5" a="1"/>
  <c r="BA401" i="5" s="1"/>
  <c r="AW401" i="5" a="1"/>
  <c r="AW401" i="5" s="1"/>
  <c r="AM401" i="5" a="1"/>
  <c r="AM401" i="5" s="1"/>
  <c r="AI401" i="5" a="1"/>
  <c r="AI401" i="5" s="1"/>
  <c r="X401" i="5" a="1"/>
  <c r="X401" i="5" s="1"/>
  <c r="T401" i="5" a="1"/>
  <c r="T401" i="5" s="1"/>
  <c r="J401" i="5" a="1"/>
  <c r="J401" i="5" s="1"/>
  <c r="F401" i="5" a="1"/>
  <c r="F401" i="5" s="1"/>
  <c r="BA400" i="5" a="1"/>
  <c r="BA400" i="5" s="1"/>
  <c r="AW400" i="5" a="1"/>
  <c r="AW400" i="5" s="1"/>
  <c r="AM400" i="5" a="1"/>
  <c r="AM400" i="5" s="1"/>
  <c r="AI400" i="5" a="1"/>
  <c r="AI400" i="5" s="1"/>
  <c r="X400" i="5" a="1"/>
  <c r="X400" i="5" s="1"/>
  <c r="T400" i="5" a="1"/>
  <c r="T400" i="5" s="1"/>
  <c r="J400" i="5" a="1"/>
  <c r="J400" i="5" s="1"/>
  <c r="F400" i="5" a="1"/>
  <c r="F400" i="5" s="1"/>
  <c r="BA399" i="5" a="1"/>
  <c r="BA399" i="5" s="1"/>
  <c r="AW399" i="5" a="1"/>
  <c r="AW399" i="5" s="1"/>
  <c r="AM399" i="5" a="1"/>
  <c r="AM399" i="5" s="1"/>
  <c r="AI399" i="5" a="1"/>
  <c r="AI399" i="5" s="1"/>
  <c r="X399" i="5" a="1"/>
  <c r="X399" i="5" s="1"/>
  <c r="T399" i="5" a="1"/>
  <c r="T399" i="5" s="1"/>
  <c r="J399" i="5" a="1"/>
  <c r="J399" i="5" s="1"/>
  <c r="F399" i="5" a="1"/>
  <c r="F399" i="5" s="1"/>
  <c r="BA398" i="5" a="1"/>
  <c r="BA398" i="5" s="1"/>
  <c r="AW398" i="5" a="1"/>
  <c r="AW398" i="5" s="1"/>
  <c r="AM398" i="5" a="1"/>
  <c r="AM398" i="5" s="1"/>
  <c r="AI398" i="5" a="1"/>
  <c r="AI398" i="5" s="1"/>
  <c r="X398" i="5" a="1"/>
  <c r="X398" i="5" s="1"/>
  <c r="T398" i="5" a="1"/>
  <c r="T398" i="5" s="1"/>
  <c r="J398" i="5" a="1"/>
  <c r="J398" i="5" s="1"/>
  <c r="F398" i="5" a="1"/>
  <c r="F398" i="5" s="1"/>
  <c r="BA397" i="5" a="1"/>
  <c r="BA397" i="5" s="1"/>
  <c r="AW397" i="5" a="1"/>
  <c r="AW397" i="5" s="1"/>
  <c r="AV396" i="5" s="1"/>
  <c r="AM397" i="5" a="1"/>
  <c r="AM397" i="5" s="1"/>
  <c r="AN396" i="5" s="1"/>
  <c r="AI397" i="5" a="1"/>
  <c r="AI397" i="5" s="1"/>
  <c r="AH396" i="5" s="1"/>
  <c r="X397" i="5" a="1"/>
  <c r="X397" i="5" s="1"/>
  <c r="Y396" i="5" s="1"/>
  <c r="T397" i="5" a="1"/>
  <c r="T397" i="5" s="1"/>
  <c r="S396" i="5" s="1"/>
  <c r="J397" i="5" a="1"/>
  <c r="J397" i="5" s="1"/>
  <c r="F397" i="5" a="1"/>
  <c r="F397" i="5" s="1"/>
  <c r="BA394" i="5" a="1"/>
  <c r="BA394" i="5" s="1"/>
  <c r="AW394" i="5" a="1"/>
  <c r="AW394" i="5" s="1"/>
  <c r="AM394" i="5" a="1"/>
  <c r="AM394" i="5" s="1"/>
  <c r="AI394" i="5" a="1"/>
  <c r="AI394" i="5" s="1"/>
  <c r="X394" i="5" a="1"/>
  <c r="X394" i="5" s="1"/>
  <c r="T394" i="5" a="1"/>
  <c r="T394" i="5" s="1"/>
  <c r="J394" i="5" a="1"/>
  <c r="J394" i="5" s="1"/>
  <c r="F394" i="5" a="1"/>
  <c r="F394" i="5" s="1"/>
  <c r="BA393" i="5" a="1"/>
  <c r="BA393" i="5" s="1"/>
  <c r="AW393" i="5" a="1"/>
  <c r="AW393" i="5" s="1"/>
  <c r="AM393" i="5" a="1"/>
  <c r="AM393" i="5" s="1"/>
  <c r="AI393" i="5" a="1"/>
  <c r="AI393" i="5" s="1"/>
  <c r="X393" i="5" a="1"/>
  <c r="X393" i="5" s="1"/>
  <c r="T393" i="5" a="1"/>
  <c r="T393" i="5" s="1"/>
  <c r="J393" i="5" a="1"/>
  <c r="J393" i="5" s="1"/>
  <c r="F393" i="5" a="1"/>
  <c r="F393" i="5" s="1"/>
  <c r="BA392" i="5" a="1"/>
  <c r="BA392" i="5" s="1"/>
  <c r="AW392" i="5" a="1"/>
  <c r="AW392" i="5" s="1"/>
  <c r="AM392" i="5" a="1"/>
  <c r="AM392" i="5" s="1"/>
  <c r="AI392" i="5" a="1"/>
  <c r="AI392" i="5" s="1"/>
  <c r="X392" i="5" a="1"/>
  <c r="X392" i="5" s="1"/>
  <c r="T392" i="5" a="1"/>
  <c r="T392" i="5" s="1"/>
  <c r="J392" i="5" a="1"/>
  <c r="J392" i="5" s="1"/>
  <c r="F392" i="5" a="1"/>
  <c r="F392" i="5" s="1"/>
  <c r="BA391" i="5" a="1"/>
  <c r="BA391" i="5" s="1"/>
  <c r="AW391" i="5" a="1"/>
  <c r="AW391" i="5" s="1"/>
  <c r="AM391" i="5" a="1"/>
  <c r="AM391" i="5" s="1"/>
  <c r="AI391" i="5" a="1"/>
  <c r="AI391" i="5" s="1"/>
  <c r="X391" i="5" a="1"/>
  <c r="X391" i="5" s="1"/>
  <c r="T391" i="5" a="1"/>
  <c r="T391" i="5" s="1"/>
  <c r="J391" i="5" a="1"/>
  <c r="J391" i="5" s="1"/>
  <c r="F391" i="5" a="1"/>
  <c r="F391" i="5" s="1"/>
  <c r="BA390" i="5" a="1"/>
  <c r="BA390" i="5" s="1"/>
  <c r="AW390" i="5" a="1"/>
  <c r="AW390" i="5" s="1"/>
  <c r="AV389" i="5" s="1"/>
  <c r="AM390" i="5" a="1"/>
  <c r="AM390" i="5" s="1"/>
  <c r="AN389" i="5" s="1"/>
  <c r="AI390" i="5" a="1"/>
  <c r="AI390" i="5" s="1"/>
  <c r="AH389" i="5" s="1"/>
  <c r="X390" i="5" a="1"/>
  <c r="X390" i="5" s="1"/>
  <c r="Y389" i="5" s="1"/>
  <c r="T390" i="5" a="1"/>
  <c r="T390" i="5" s="1"/>
  <c r="J390" i="5" a="1"/>
  <c r="J390" i="5" s="1"/>
  <c r="K389" i="5" s="1"/>
  <c r="F390" i="5" a="1"/>
  <c r="F390" i="5" s="1"/>
  <c r="BA387" i="5" a="1"/>
  <c r="BA387" i="5" s="1"/>
  <c r="AW387" i="5" a="1"/>
  <c r="AW387" i="5" s="1"/>
  <c r="AM387" i="5" a="1"/>
  <c r="AM387" i="5" s="1"/>
  <c r="AI387" i="5" a="1"/>
  <c r="AI387" i="5" s="1"/>
  <c r="X387" i="5" a="1"/>
  <c r="X387" i="5" s="1"/>
  <c r="T387" i="5" a="1"/>
  <c r="T387" i="5" s="1"/>
  <c r="J387" i="5" a="1"/>
  <c r="J387" i="5" s="1"/>
  <c r="F387" i="5" a="1"/>
  <c r="F387" i="5" s="1"/>
  <c r="BA386" i="5" a="1"/>
  <c r="BA386" i="5" s="1"/>
  <c r="AW386" i="5" a="1"/>
  <c r="AW386" i="5" s="1"/>
  <c r="AM386" i="5" a="1"/>
  <c r="AM386" i="5" s="1"/>
  <c r="AI386" i="5" a="1"/>
  <c r="AI386" i="5" s="1"/>
  <c r="X386" i="5" a="1"/>
  <c r="X386" i="5" s="1"/>
  <c r="T386" i="5" a="1"/>
  <c r="T386" i="5" s="1"/>
  <c r="J386" i="5" a="1"/>
  <c r="J386" i="5" s="1"/>
  <c r="F386" i="5" a="1"/>
  <c r="F386" i="5" s="1"/>
  <c r="BA385" i="5" a="1"/>
  <c r="BA385" i="5" s="1"/>
  <c r="AW385" i="5" a="1"/>
  <c r="AW385" i="5" s="1"/>
  <c r="AM385" i="5" a="1"/>
  <c r="AM385" i="5" s="1"/>
  <c r="AI385" i="5" a="1"/>
  <c r="AI385" i="5" s="1"/>
  <c r="X385" i="5" a="1"/>
  <c r="X385" i="5" s="1"/>
  <c r="T385" i="5" a="1"/>
  <c r="T385" i="5" s="1"/>
  <c r="J385" i="5" a="1"/>
  <c r="J385" i="5" s="1"/>
  <c r="F385" i="5" a="1"/>
  <c r="F385" i="5" s="1"/>
  <c r="BA384" i="5" a="1"/>
  <c r="BA384" i="5" s="1"/>
  <c r="AW384" i="5" a="1"/>
  <c r="AW384" i="5" s="1"/>
  <c r="AM384" i="5" a="1"/>
  <c r="AM384" i="5" s="1"/>
  <c r="AI384" i="5" a="1"/>
  <c r="AI384" i="5" s="1"/>
  <c r="X384" i="5" a="1"/>
  <c r="X384" i="5" s="1"/>
  <c r="T384" i="5" a="1"/>
  <c r="T384" i="5" s="1"/>
  <c r="J384" i="5" a="1"/>
  <c r="J384" i="5" s="1"/>
  <c r="F384" i="5" a="1"/>
  <c r="F384" i="5" s="1"/>
  <c r="BA383" i="5" a="1"/>
  <c r="BA383" i="5" s="1"/>
  <c r="BB382" i="5" s="1"/>
  <c r="AW383" i="5" a="1"/>
  <c r="AW383" i="5" s="1"/>
  <c r="AV382" i="5" s="1"/>
  <c r="AM383" i="5" a="1"/>
  <c r="AM383" i="5" s="1"/>
  <c r="AN382" i="5" s="1"/>
  <c r="AI383" i="5" a="1"/>
  <c r="AI383" i="5" s="1"/>
  <c r="AH382" i="5" s="1"/>
  <c r="X383" i="5" a="1"/>
  <c r="X383" i="5" s="1"/>
  <c r="Y382" i="5" s="1"/>
  <c r="T383" i="5" a="1"/>
  <c r="T383" i="5" s="1"/>
  <c r="S382" i="5" s="1"/>
  <c r="J383" i="5" a="1"/>
  <c r="J383" i="5" s="1"/>
  <c r="K382" i="5" s="1"/>
  <c r="F383" i="5" a="1"/>
  <c r="F383" i="5" s="1"/>
  <c r="E382" i="5" s="1"/>
  <c r="BA380" i="5" a="1"/>
  <c r="BA380" i="5" s="1"/>
  <c r="AW380" i="5" a="1"/>
  <c r="AW380" i="5" s="1"/>
  <c r="AM380" i="5" a="1"/>
  <c r="AM380" i="5" s="1"/>
  <c r="AI380" i="5" a="1"/>
  <c r="AI380" i="5" s="1"/>
  <c r="X380" i="5" a="1"/>
  <c r="X380" i="5" s="1"/>
  <c r="T380" i="5" a="1"/>
  <c r="T380" i="5" s="1"/>
  <c r="J380" i="5" a="1"/>
  <c r="J380" i="5" s="1"/>
  <c r="F380" i="5" a="1"/>
  <c r="F380" i="5" s="1"/>
  <c r="BA379" i="5" a="1"/>
  <c r="BA379" i="5" s="1"/>
  <c r="AW379" i="5" a="1"/>
  <c r="AW379" i="5" s="1"/>
  <c r="AM379" i="5" a="1"/>
  <c r="AM379" i="5" s="1"/>
  <c r="AI379" i="5" a="1"/>
  <c r="AI379" i="5" s="1"/>
  <c r="X379" i="5" a="1"/>
  <c r="X379" i="5" s="1"/>
  <c r="T379" i="5" a="1"/>
  <c r="T379" i="5" s="1"/>
  <c r="J379" i="5" a="1"/>
  <c r="J379" i="5" s="1"/>
  <c r="F379" i="5" a="1"/>
  <c r="F379" i="5" s="1"/>
  <c r="BA378" i="5" a="1"/>
  <c r="BA378" i="5" s="1"/>
  <c r="AW378" i="5" a="1"/>
  <c r="AW378" i="5" s="1"/>
  <c r="AM378" i="5" a="1"/>
  <c r="AM378" i="5" s="1"/>
  <c r="AI378" i="5" a="1"/>
  <c r="AI378" i="5" s="1"/>
  <c r="X378" i="5" a="1"/>
  <c r="X378" i="5" s="1"/>
  <c r="T378" i="5" a="1"/>
  <c r="T378" i="5" s="1"/>
  <c r="J378" i="5" a="1"/>
  <c r="J378" i="5" s="1"/>
  <c r="F378" i="5" a="1"/>
  <c r="F378" i="5" s="1"/>
  <c r="BA377" i="5" a="1"/>
  <c r="BA377" i="5" s="1"/>
  <c r="AW377" i="5" a="1"/>
  <c r="AW377" i="5" s="1"/>
  <c r="AM377" i="5" a="1"/>
  <c r="AM377" i="5" s="1"/>
  <c r="AI377" i="5" a="1"/>
  <c r="AI377" i="5" s="1"/>
  <c r="X377" i="5" a="1"/>
  <c r="X377" i="5" s="1"/>
  <c r="T377" i="5" a="1"/>
  <c r="T377" i="5" s="1"/>
  <c r="J377" i="5" a="1"/>
  <c r="J377" i="5" s="1"/>
  <c r="F377" i="5" a="1"/>
  <c r="F377" i="5" s="1"/>
  <c r="BA376" i="5" a="1"/>
  <c r="BA376" i="5" s="1"/>
  <c r="AW376" i="5" a="1"/>
  <c r="AW376" i="5" s="1"/>
  <c r="AV375" i="5" s="1"/>
  <c r="AM376" i="5" a="1"/>
  <c r="AM376" i="5" s="1"/>
  <c r="AN375" i="5" s="1"/>
  <c r="AI376" i="5" a="1"/>
  <c r="AI376" i="5" s="1"/>
  <c r="AH375" i="5" s="1"/>
  <c r="X376" i="5" a="1"/>
  <c r="X376" i="5" s="1"/>
  <c r="Y375" i="5" s="1"/>
  <c r="T376" i="5" a="1"/>
  <c r="T376" i="5" s="1"/>
  <c r="S375" i="5" s="1"/>
  <c r="J376" i="5" a="1"/>
  <c r="J376" i="5" s="1"/>
  <c r="F376" i="5" a="1"/>
  <c r="F376" i="5" s="1"/>
  <c r="E375" i="5" s="1"/>
  <c r="BA373" i="5" a="1"/>
  <c r="BA373" i="5" s="1"/>
  <c r="AW373" i="5" a="1"/>
  <c r="AW373" i="5" s="1"/>
  <c r="AM373" i="5" a="1"/>
  <c r="AM373" i="5" s="1"/>
  <c r="AI373" i="5" a="1"/>
  <c r="AI373" i="5" s="1"/>
  <c r="X373" i="5" a="1"/>
  <c r="X373" i="5" s="1"/>
  <c r="T373" i="5" a="1"/>
  <c r="T373" i="5" s="1"/>
  <c r="J373" i="5" a="1"/>
  <c r="J373" i="5" s="1"/>
  <c r="F373" i="5" a="1"/>
  <c r="F373" i="5" s="1"/>
  <c r="BA372" i="5" a="1"/>
  <c r="BA372" i="5" s="1"/>
  <c r="AW372" i="5" a="1"/>
  <c r="AW372" i="5" s="1"/>
  <c r="AM372" i="5" a="1"/>
  <c r="AM372" i="5" s="1"/>
  <c r="AI372" i="5" a="1"/>
  <c r="AI372" i="5" s="1"/>
  <c r="X372" i="5" a="1"/>
  <c r="X372" i="5" s="1"/>
  <c r="T372" i="5" a="1"/>
  <c r="T372" i="5" s="1"/>
  <c r="J372" i="5" a="1"/>
  <c r="J372" i="5" s="1"/>
  <c r="F372" i="5" a="1"/>
  <c r="F372" i="5" s="1"/>
  <c r="BA371" i="5" a="1"/>
  <c r="BA371" i="5" s="1"/>
  <c r="AW371" i="5" a="1"/>
  <c r="AW371" i="5" s="1"/>
  <c r="AM371" i="5" a="1"/>
  <c r="AM371" i="5" s="1"/>
  <c r="AI371" i="5" a="1"/>
  <c r="AI371" i="5" s="1"/>
  <c r="X371" i="5" a="1"/>
  <c r="X371" i="5" s="1"/>
  <c r="T371" i="5" a="1"/>
  <c r="T371" i="5" s="1"/>
  <c r="J371" i="5" a="1"/>
  <c r="J371" i="5" s="1"/>
  <c r="F371" i="5" a="1"/>
  <c r="F371" i="5" s="1"/>
  <c r="BA370" i="5" a="1"/>
  <c r="BA370" i="5" s="1"/>
  <c r="AW370" i="5" a="1"/>
  <c r="AW370" i="5" s="1"/>
  <c r="AM370" i="5" a="1"/>
  <c r="AM370" i="5" s="1"/>
  <c r="AI370" i="5" a="1"/>
  <c r="AI370" i="5" s="1"/>
  <c r="X370" i="5" a="1"/>
  <c r="X370" i="5" s="1"/>
  <c r="T370" i="5" a="1"/>
  <c r="T370" i="5" s="1"/>
  <c r="J370" i="5" a="1"/>
  <c r="J370" i="5" s="1"/>
  <c r="F370" i="5" a="1"/>
  <c r="F370" i="5" s="1"/>
  <c r="BA369" i="5" a="1"/>
  <c r="BA369" i="5" s="1"/>
  <c r="AW369" i="5" a="1"/>
  <c r="AW369" i="5" s="1"/>
  <c r="AV368" i="5" s="1"/>
  <c r="AM369" i="5" a="1"/>
  <c r="AM369" i="5" s="1"/>
  <c r="AN368" i="5" s="1"/>
  <c r="AI369" i="5" a="1"/>
  <c r="AI369" i="5" s="1"/>
  <c r="X369" i="5" a="1"/>
  <c r="X369" i="5" s="1"/>
  <c r="Y368" i="5" s="1"/>
  <c r="T369" i="5" a="1"/>
  <c r="T369" i="5" s="1"/>
  <c r="S368" i="5" s="1"/>
  <c r="J369" i="5" a="1"/>
  <c r="J369" i="5" s="1"/>
  <c r="F369" i="5" a="1"/>
  <c r="F369" i="5" s="1"/>
  <c r="E368" i="5" s="1"/>
  <c r="BC361" i="5"/>
  <c r="AO361" i="5"/>
  <c r="Z361" i="5"/>
  <c r="BA357" i="5" a="1"/>
  <c r="BA357" i="5" s="1"/>
  <c r="AW357" i="5" a="1"/>
  <c r="AW357" i="5" s="1"/>
  <c r="AM357" i="5" a="1"/>
  <c r="AM357" i="5" s="1"/>
  <c r="AI357" i="5" a="1"/>
  <c r="AI357" i="5" s="1"/>
  <c r="X357" i="5" a="1"/>
  <c r="X357" i="5" s="1"/>
  <c r="T357" i="5" a="1"/>
  <c r="T357" i="5" s="1"/>
  <c r="J357" i="5" a="1"/>
  <c r="J357" i="5" s="1"/>
  <c r="F357" i="5" a="1"/>
  <c r="F357" i="5" s="1"/>
  <c r="BA356" i="5" a="1"/>
  <c r="BA356" i="5" s="1"/>
  <c r="AW356" i="5" a="1"/>
  <c r="AW356" i="5" s="1"/>
  <c r="AM356" i="5" a="1"/>
  <c r="AM356" i="5" s="1"/>
  <c r="AI356" i="5" a="1"/>
  <c r="AI356" i="5" s="1"/>
  <c r="X356" i="5" a="1"/>
  <c r="X356" i="5" s="1"/>
  <c r="T356" i="5" a="1"/>
  <c r="T356" i="5" s="1"/>
  <c r="J356" i="5" a="1"/>
  <c r="J356" i="5" s="1"/>
  <c r="F356" i="5" a="1"/>
  <c r="F356" i="5" s="1"/>
  <c r="BA355" i="5" a="1"/>
  <c r="BA355" i="5" s="1"/>
  <c r="AW355" i="5" a="1"/>
  <c r="AW355" i="5" s="1"/>
  <c r="AM355" i="5" a="1"/>
  <c r="AM355" i="5" s="1"/>
  <c r="AI355" i="5" a="1"/>
  <c r="AI355" i="5" s="1"/>
  <c r="X355" i="5" a="1"/>
  <c r="X355" i="5" s="1"/>
  <c r="T355" i="5" a="1"/>
  <c r="T355" i="5" s="1"/>
  <c r="J355" i="5" a="1"/>
  <c r="J355" i="5" s="1"/>
  <c r="F355" i="5" a="1"/>
  <c r="F355" i="5" s="1"/>
  <c r="BA354" i="5" a="1"/>
  <c r="BA354" i="5" s="1"/>
  <c r="AW354" i="5" a="1"/>
  <c r="AW354" i="5" s="1"/>
  <c r="AM354" i="5" a="1"/>
  <c r="AM354" i="5" s="1"/>
  <c r="AI354" i="5" a="1"/>
  <c r="AI354" i="5" s="1"/>
  <c r="X354" i="5" a="1"/>
  <c r="X354" i="5" s="1"/>
  <c r="T354" i="5" a="1"/>
  <c r="T354" i="5" s="1"/>
  <c r="J354" i="5" a="1"/>
  <c r="J354" i="5" s="1"/>
  <c r="F354" i="5" a="1"/>
  <c r="F354" i="5" s="1"/>
  <c r="BA353" i="5" a="1"/>
  <c r="BA353" i="5" s="1"/>
  <c r="BB352" i="5" s="1"/>
  <c r="AW353" i="5" a="1"/>
  <c r="AW353" i="5" s="1"/>
  <c r="AV352" i="5" s="1"/>
  <c r="AM353" i="5" a="1"/>
  <c r="AM353" i="5" s="1"/>
  <c r="AI353" i="5" a="1"/>
  <c r="AI353" i="5" s="1"/>
  <c r="AH352" i="5" s="1"/>
  <c r="X353" i="5" a="1"/>
  <c r="X353" i="5" s="1"/>
  <c r="T353" i="5" a="1"/>
  <c r="T353" i="5" s="1"/>
  <c r="S352" i="5" s="1"/>
  <c r="J353" i="5" a="1"/>
  <c r="J353" i="5" s="1"/>
  <c r="F353" i="5" a="1"/>
  <c r="F353" i="5" s="1"/>
  <c r="E352" i="5" s="1"/>
  <c r="BA350" i="5" a="1"/>
  <c r="BA350" i="5" s="1"/>
  <c r="AW350" i="5" a="1"/>
  <c r="AW350" i="5" s="1"/>
  <c r="AM350" i="5" a="1"/>
  <c r="AM350" i="5" s="1"/>
  <c r="AI350" i="5" a="1"/>
  <c r="AI350" i="5" s="1"/>
  <c r="X350" i="5" a="1"/>
  <c r="X350" i="5" s="1"/>
  <c r="T350" i="5" a="1"/>
  <c r="T350" i="5" s="1"/>
  <c r="J350" i="5" a="1"/>
  <c r="J350" i="5" s="1"/>
  <c r="F350" i="5"/>
  <c r="F350" i="5" a="1"/>
  <c r="BA349" i="5" a="1"/>
  <c r="BA349" i="5" s="1"/>
  <c r="AW349" i="5" a="1"/>
  <c r="AW349" i="5" s="1"/>
  <c r="AM349" i="5" a="1"/>
  <c r="AM349" i="5" s="1"/>
  <c r="AI349" i="5" a="1"/>
  <c r="AI349" i="5" s="1"/>
  <c r="X349" i="5" a="1"/>
  <c r="X349" i="5" s="1"/>
  <c r="T349" i="5" a="1"/>
  <c r="T349" i="5" s="1"/>
  <c r="J349" i="5" a="1"/>
  <c r="J349" i="5" s="1"/>
  <c r="F349" i="5" a="1"/>
  <c r="F349" i="5" s="1"/>
  <c r="BA348" i="5" a="1"/>
  <c r="BA348" i="5" s="1"/>
  <c r="AW348" i="5" a="1"/>
  <c r="AW348" i="5" s="1"/>
  <c r="AM348" i="5" a="1"/>
  <c r="AM348" i="5" s="1"/>
  <c r="AI348" i="5" a="1"/>
  <c r="AI348" i="5" s="1"/>
  <c r="X348" i="5" a="1"/>
  <c r="X348" i="5" s="1"/>
  <c r="T348" i="5" a="1"/>
  <c r="T348" i="5" s="1"/>
  <c r="J348" i="5" a="1"/>
  <c r="J348" i="5" s="1"/>
  <c r="F348" i="5" a="1"/>
  <c r="F348" i="5" s="1"/>
  <c r="BA347" i="5" a="1"/>
  <c r="BA347" i="5" s="1"/>
  <c r="AW347" i="5" a="1"/>
  <c r="AW347" i="5" s="1"/>
  <c r="AM347" i="5" a="1"/>
  <c r="AM347" i="5" s="1"/>
  <c r="AI347" i="5" a="1"/>
  <c r="AI347" i="5" s="1"/>
  <c r="X347" i="5" a="1"/>
  <c r="X347" i="5" s="1"/>
  <c r="T347" i="5" a="1"/>
  <c r="T347" i="5" s="1"/>
  <c r="J347" i="5" a="1"/>
  <c r="J347" i="5" s="1"/>
  <c r="F347" i="5" a="1"/>
  <c r="F347" i="5" s="1"/>
  <c r="BA346" i="5" a="1"/>
  <c r="BA346" i="5" s="1"/>
  <c r="AW346" i="5" a="1"/>
  <c r="AW346" i="5" s="1"/>
  <c r="AV345" i="5" s="1"/>
  <c r="AM346" i="5" a="1"/>
  <c r="AM346" i="5" s="1"/>
  <c r="AI346" i="5" a="1"/>
  <c r="AI346" i="5" s="1"/>
  <c r="AH345" i="5" s="1"/>
  <c r="X346" i="5" a="1"/>
  <c r="X346" i="5" s="1"/>
  <c r="T346" i="5" a="1"/>
  <c r="T346" i="5" s="1"/>
  <c r="S345" i="5" s="1"/>
  <c r="J346" i="5" a="1"/>
  <c r="J346" i="5" s="1"/>
  <c r="F346" i="5" a="1"/>
  <c r="F346" i="5" s="1"/>
  <c r="E345" i="5" s="1"/>
  <c r="BA343" i="5" a="1"/>
  <c r="BA343" i="5" s="1"/>
  <c r="AW343" i="5" a="1"/>
  <c r="AW343" i="5" s="1"/>
  <c r="AM343" i="5" a="1"/>
  <c r="AM343" i="5" s="1"/>
  <c r="AI343" i="5" a="1"/>
  <c r="AI343" i="5" s="1"/>
  <c r="X343" i="5" a="1"/>
  <c r="X343" i="5" s="1"/>
  <c r="T343" i="5" a="1"/>
  <c r="T343" i="5" s="1"/>
  <c r="J343" i="5" a="1"/>
  <c r="J343" i="5" s="1"/>
  <c r="F343" i="5" a="1"/>
  <c r="F343" i="5" s="1"/>
  <c r="BA342" i="5" a="1"/>
  <c r="BA342" i="5" s="1"/>
  <c r="AW342" i="5" a="1"/>
  <c r="AW342" i="5" s="1"/>
  <c r="AM342" i="5" a="1"/>
  <c r="AM342" i="5" s="1"/>
  <c r="AI342" i="5" a="1"/>
  <c r="AI342" i="5" s="1"/>
  <c r="X342" i="5" a="1"/>
  <c r="X342" i="5" s="1"/>
  <c r="T342" i="5" a="1"/>
  <c r="T342" i="5" s="1"/>
  <c r="J342" i="5" a="1"/>
  <c r="J342" i="5" s="1"/>
  <c r="F342" i="5" a="1"/>
  <c r="F342" i="5" s="1"/>
  <c r="BA341" i="5" a="1"/>
  <c r="BA341" i="5" s="1"/>
  <c r="AW341" i="5" a="1"/>
  <c r="AW341" i="5" s="1"/>
  <c r="AM341" i="5" a="1"/>
  <c r="AM341" i="5" s="1"/>
  <c r="AI341" i="5" a="1"/>
  <c r="AI341" i="5" s="1"/>
  <c r="X341" i="5" a="1"/>
  <c r="X341" i="5" s="1"/>
  <c r="T341" i="5" a="1"/>
  <c r="T341" i="5" s="1"/>
  <c r="J341" i="5" a="1"/>
  <c r="J341" i="5" s="1"/>
  <c r="F341" i="5" a="1"/>
  <c r="F341" i="5" s="1"/>
  <c r="BA340" i="5" a="1"/>
  <c r="BA340" i="5" s="1"/>
  <c r="AW340" i="5" a="1"/>
  <c r="AW340" i="5" s="1"/>
  <c r="AM340" i="5" a="1"/>
  <c r="AM340" i="5" s="1"/>
  <c r="AI340" i="5" a="1"/>
  <c r="AI340" i="5" s="1"/>
  <c r="X340" i="5" a="1"/>
  <c r="X340" i="5" s="1"/>
  <c r="T340" i="5" a="1"/>
  <c r="T340" i="5" s="1"/>
  <c r="J340" i="5" a="1"/>
  <c r="J340" i="5" s="1"/>
  <c r="F340" i="5" a="1"/>
  <c r="F340" i="5" s="1"/>
  <c r="BA339" i="5" a="1"/>
  <c r="BA339" i="5" s="1"/>
  <c r="BB338" i="5" s="1"/>
  <c r="AW339" i="5" a="1"/>
  <c r="AW339" i="5" s="1"/>
  <c r="AV338" i="5" s="1"/>
  <c r="AM339" i="5" a="1"/>
  <c r="AM339" i="5" s="1"/>
  <c r="AI339" i="5" a="1"/>
  <c r="AI339" i="5" s="1"/>
  <c r="AH338" i="5" s="1"/>
  <c r="X339" i="5" a="1"/>
  <c r="X339" i="5" s="1"/>
  <c r="T339" i="5" a="1"/>
  <c r="T339" i="5" s="1"/>
  <c r="S338" i="5" s="1"/>
  <c r="J339" i="5" a="1"/>
  <c r="J339" i="5" s="1"/>
  <c r="F339" i="5" a="1"/>
  <c r="F339" i="5" s="1"/>
  <c r="E338" i="5" s="1"/>
  <c r="BA336" i="5" a="1"/>
  <c r="BA336" i="5" s="1"/>
  <c r="AW336" i="5" a="1"/>
  <c r="AW336" i="5" s="1"/>
  <c r="AM336" i="5" a="1"/>
  <c r="AM336" i="5" s="1"/>
  <c r="AI336" i="5" a="1"/>
  <c r="AI336" i="5" s="1"/>
  <c r="X336" i="5" a="1"/>
  <c r="X336" i="5" s="1"/>
  <c r="T336" i="5" a="1"/>
  <c r="T336" i="5" s="1"/>
  <c r="J336" i="5" a="1"/>
  <c r="J336" i="5" s="1"/>
  <c r="F336" i="5" a="1"/>
  <c r="F336" i="5" s="1"/>
  <c r="BA335" i="5" a="1"/>
  <c r="BA335" i="5" s="1"/>
  <c r="AW335" i="5" a="1"/>
  <c r="AW335" i="5" s="1"/>
  <c r="AM335" i="5" a="1"/>
  <c r="AM335" i="5" s="1"/>
  <c r="AI335" i="5" a="1"/>
  <c r="AI335" i="5" s="1"/>
  <c r="X335" i="5" a="1"/>
  <c r="X335" i="5" s="1"/>
  <c r="T335" i="5" a="1"/>
  <c r="T335" i="5" s="1"/>
  <c r="J335" i="5" a="1"/>
  <c r="J335" i="5" s="1"/>
  <c r="F335" i="5" a="1"/>
  <c r="F335" i="5" s="1"/>
  <c r="BA334" i="5" a="1"/>
  <c r="BA334" i="5" s="1"/>
  <c r="AW334" i="5" a="1"/>
  <c r="AW334" i="5" s="1"/>
  <c r="AM334" i="5" a="1"/>
  <c r="AM334" i="5" s="1"/>
  <c r="AI334" i="5" a="1"/>
  <c r="AI334" i="5" s="1"/>
  <c r="X334" i="5" a="1"/>
  <c r="X334" i="5" s="1"/>
  <c r="T334" i="5" a="1"/>
  <c r="T334" i="5" s="1"/>
  <c r="J334" i="5" a="1"/>
  <c r="J334" i="5" s="1"/>
  <c r="F334" i="5" a="1"/>
  <c r="F334" i="5" s="1"/>
  <c r="BA333" i="5" a="1"/>
  <c r="BA333" i="5" s="1"/>
  <c r="AW333" i="5" a="1"/>
  <c r="AW333" i="5" s="1"/>
  <c r="AM333" i="5" a="1"/>
  <c r="AM333" i="5" s="1"/>
  <c r="AI333" i="5" a="1"/>
  <c r="AI333" i="5" s="1"/>
  <c r="X333" i="5" a="1"/>
  <c r="X333" i="5" s="1"/>
  <c r="T333" i="5" a="1"/>
  <c r="T333" i="5" s="1"/>
  <c r="J333" i="5" a="1"/>
  <c r="J333" i="5" s="1"/>
  <c r="F333" i="5" a="1"/>
  <c r="F333" i="5" s="1"/>
  <c r="BA332" i="5" a="1"/>
  <c r="BA332" i="5" s="1"/>
  <c r="AW332" i="5" a="1"/>
  <c r="AW332" i="5" s="1"/>
  <c r="AV331" i="5" s="1"/>
  <c r="AM332" i="5" a="1"/>
  <c r="AM332" i="5" s="1"/>
  <c r="AN331" i="5" s="1"/>
  <c r="AI332" i="5" a="1"/>
  <c r="AI332" i="5" s="1"/>
  <c r="X332" i="5" a="1"/>
  <c r="X332" i="5" s="1"/>
  <c r="T332" i="5" a="1"/>
  <c r="T332" i="5" s="1"/>
  <c r="S331" i="5" s="1"/>
  <c r="J332" i="5" a="1"/>
  <c r="J332" i="5" s="1"/>
  <c r="K331" i="5" s="1"/>
  <c r="F332" i="5" a="1"/>
  <c r="F332" i="5" s="1"/>
  <c r="E331" i="5" s="1"/>
  <c r="BA329" i="5" a="1"/>
  <c r="BA329" i="5" s="1"/>
  <c r="AW329" i="5" a="1"/>
  <c r="AW329" i="5" s="1"/>
  <c r="AM329" i="5" a="1"/>
  <c r="AM329" i="5" s="1"/>
  <c r="AI329" i="5" a="1"/>
  <c r="AI329" i="5" s="1"/>
  <c r="X329" i="5" a="1"/>
  <c r="X329" i="5" s="1"/>
  <c r="T329" i="5" a="1"/>
  <c r="T329" i="5" s="1"/>
  <c r="J329" i="5" a="1"/>
  <c r="J329" i="5" s="1"/>
  <c r="F329" i="5" a="1"/>
  <c r="F329" i="5" s="1"/>
  <c r="BA328" i="5" a="1"/>
  <c r="BA328" i="5" s="1"/>
  <c r="AW328" i="5" a="1"/>
  <c r="AW328" i="5" s="1"/>
  <c r="AM328" i="5"/>
  <c r="AM328" i="5" a="1"/>
  <c r="AI328" i="5" a="1"/>
  <c r="AI328" i="5" s="1"/>
  <c r="X328" i="5" a="1"/>
  <c r="X328" i="5" s="1"/>
  <c r="T328" i="5" a="1"/>
  <c r="T328" i="5" s="1"/>
  <c r="J328" i="5" a="1"/>
  <c r="J328" i="5" s="1"/>
  <c r="F328" i="5" a="1"/>
  <c r="F328" i="5" s="1"/>
  <c r="BA327" i="5" a="1"/>
  <c r="BA327" i="5" s="1"/>
  <c r="AW327" i="5" a="1"/>
  <c r="AW327" i="5" s="1"/>
  <c r="AM327" i="5" a="1"/>
  <c r="AM327" i="5" s="1"/>
  <c r="AI327" i="5" a="1"/>
  <c r="AI327" i="5" s="1"/>
  <c r="X327" i="5" a="1"/>
  <c r="X327" i="5" s="1"/>
  <c r="T327" i="5" a="1"/>
  <c r="T327" i="5" s="1"/>
  <c r="J327" i="5" a="1"/>
  <c r="J327" i="5" s="1"/>
  <c r="F327" i="5" a="1"/>
  <c r="F327" i="5" s="1"/>
  <c r="BA326" i="5" a="1"/>
  <c r="BA326" i="5" s="1"/>
  <c r="AW326" i="5" a="1"/>
  <c r="AW326" i="5" s="1"/>
  <c r="AM326" i="5" a="1"/>
  <c r="AM326" i="5" s="1"/>
  <c r="AI326" i="5" a="1"/>
  <c r="AI326" i="5" s="1"/>
  <c r="X326" i="5" a="1"/>
  <c r="X326" i="5" s="1"/>
  <c r="T326" i="5" a="1"/>
  <c r="T326" i="5" s="1"/>
  <c r="J326" i="5" a="1"/>
  <c r="J326" i="5" s="1"/>
  <c r="F326" i="5" a="1"/>
  <c r="F326" i="5" s="1"/>
  <c r="BA325" i="5" a="1"/>
  <c r="BA325" i="5" s="1"/>
  <c r="BB324" i="5" s="1"/>
  <c r="AW325" i="5" a="1"/>
  <c r="AW325" i="5" s="1"/>
  <c r="AV324" i="5" s="1"/>
  <c r="AM325" i="5" a="1"/>
  <c r="AM325" i="5" s="1"/>
  <c r="AI325" i="5" a="1"/>
  <c r="AI325" i="5" s="1"/>
  <c r="AH324" i="5" s="1"/>
  <c r="X325" i="5" a="1"/>
  <c r="X325" i="5" s="1"/>
  <c r="T325" i="5" a="1"/>
  <c r="T325" i="5" s="1"/>
  <c r="S324" i="5" s="1"/>
  <c r="J325" i="5" a="1"/>
  <c r="J325" i="5" s="1"/>
  <c r="F325" i="5" a="1"/>
  <c r="F325" i="5" s="1"/>
  <c r="E324" i="5" s="1"/>
  <c r="BA322" i="5" a="1"/>
  <c r="BA322" i="5" s="1"/>
  <c r="AW322" i="5" a="1"/>
  <c r="AW322" i="5" s="1"/>
  <c r="AM322" i="5" a="1"/>
  <c r="AM322" i="5" s="1"/>
  <c r="AI322" i="5" a="1"/>
  <c r="AI322" i="5" s="1"/>
  <c r="X322" i="5" a="1"/>
  <c r="X322" i="5" s="1"/>
  <c r="T322" i="5" a="1"/>
  <c r="T322" i="5" s="1"/>
  <c r="J322" i="5" a="1"/>
  <c r="J322" i="5" s="1"/>
  <c r="F322" i="5" a="1"/>
  <c r="F322" i="5" s="1"/>
  <c r="BA321" i="5" a="1"/>
  <c r="BA321" i="5" s="1"/>
  <c r="AW321" i="5" a="1"/>
  <c r="AW321" i="5" s="1"/>
  <c r="AM321" i="5" a="1"/>
  <c r="AM321" i="5" s="1"/>
  <c r="AI321" i="5" a="1"/>
  <c r="AI321" i="5" s="1"/>
  <c r="X321" i="5" a="1"/>
  <c r="X321" i="5" s="1"/>
  <c r="T321" i="5" a="1"/>
  <c r="T321" i="5" s="1"/>
  <c r="J321" i="5" a="1"/>
  <c r="J321" i="5" s="1"/>
  <c r="F321" i="5" a="1"/>
  <c r="F321" i="5" s="1"/>
  <c r="BA320" i="5" a="1"/>
  <c r="BA320" i="5" s="1"/>
  <c r="AW320" i="5" a="1"/>
  <c r="AW320" i="5" s="1"/>
  <c r="AM320" i="5" a="1"/>
  <c r="AM320" i="5" s="1"/>
  <c r="AI320" i="5" a="1"/>
  <c r="AI320" i="5" s="1"/>
  <c r="X320" i="5" a="1"/>
  <c r="X320" i="5" s="1"/>
  <c r="T320" i="5" a="1"/>
  <c r="T320" i="5" s="1"/>
  <c r="J320" i="5" a="1"/>
  <c r="J320" i="5" s="1"/>
  <c r="F320" i="5" a="1"/>
  <c r="F320" i="5" s="1"/>
  <c r="BA319" i="5" a="1"/>
  <c r="BA319" i="5" s="1"/>
  <c r="AW319" i="5" a="1"/>
  <c r="AW319" i="5" s="1"/>
  <c r="AM319" i="5" a="1"/>
  <c r="AM319" i="5" s="1"/>
  <c r="AI319" i="5" a="1"/>
  <c r="AI319" i="5" s="1"/>
  <c r="X319" i="5" a="1"/>
  <c r="X319" i="5" s="1"/>
  <c r="T319" i="5" a="1"/>
  <c r="T319" i="5" s="1"/>
  <c r="J319" i="5" a="1"/>
  <c r="J319" i="5" s="1"/>
  <c r="F319" i="5" a="1"/>
  <c r="F319" i="5" s="1"/>
  <c r="BA318" i="5" a="1"/>
  <c r="BA318" i="5" s="1"/>
  <c r="AW318" i="5" a="1"/>
  <c r="AW318" i="5" s="1"/>
  <c r="AV317" i="5" s="1"/>
  <c r="AM318" i="5" a="1"/>
  <c r="AM318" i="5" s="1"/>
  <c r="AN317" i="5" s="1"/>
  <c r="AI318" i="5" a="1"/>
  <c r="AI318" i="5" s="1"/>
  <c r="AH317" i="5" s="1"/>
  <c r="X318" i="5" a="1"/>
  <c r="X318" i="5" s="1"/>
  <c r="Y317" i="5" s="1"/>
  <c r="T318" i="5" a="1"/>
  <c r="T318" i="5" s="1"/>
  <c r="S317" i="5" s="1"/>
  <c r="J318" i="5" a="1"/>
  <c r="J318" i="5" s="1"/>
  <c r="K317" i="5" s="1"/>
  <c r="F318" i="5" a="1"/>
  <c r="F318" i="5" s="1"/>
  <c r="BA315" i="5" a="1"/>
  <c r="BA315" i="5" s="1"/>
  <c r="AW315" i="5" a="1"/>
  <c r="AW315" i="5" s="1"/>
  <c r="AM315" i="5" a="1"/>
  <c r="AM315" i="5" s="1"/>
  <c r="AI315" i="5" a="1"/>
  <c r="AI315" i="5" s="1"/>
  <c r="X315" i="5" a="1"/>
  <c r="X315" i="5" s="1"/>
  <c r="T315" i="5" a="1"/>
  <c r="T315" i="5" s="1"/>
  <c r="J315" i="5" a="1"/>
  <c r="J315" i="5" s="1"/>
  <c r="F315" i="5" a="1"/>
  <c r="F315" i="5" s="1"/>
  <c r="BA314" i="5" a="1"/>
  <c r="BA314" i="5" s="1"/>
  <c r="AW314" i="5" a="1"/>
  <c r="AW314" i="5" s="1"/>
  <c r="AM314" i="5" a="1"/>
  <c r="AM314" i="5" s="1"/>
  <c r="AI314" i="5" a="1"/>
  <c r="AI314" i="5" s="1"/>
  <c r="X314" i="5" a="1"/>
  <c r="X314" i="5" s="1"/>
  <c r="T314" i="5" a="1"/>
  <c r="T314" i="5" s="1"/>
  <c r="J314" i="5" a="1"/>
  <c r="J314" i="5" s="1"/>
  <c r="F314" i="5" a="1"/>
  <c r="F314" i="5" s="1"/>
  <c r="BA313" i="5" a="1"/>
  <c r="BA313" i="5" s="1"/>
  <c r="AW313" i="5" a="1"/>
  <c r="AW313" i="5" s="1"/>
  <c r="AM313" i="5" a="1"/>
  <c r="AM313" i="5" s="1"/>
  <c r="AI313" i="5" a="1"/>
  <c r="AI313" i="5" s="1"/>
  <c r="X313" i="5" a="1"/>
  <c r="X313" i="5" s="1"/>
  <c r="T313" i="5" a="1"/>
  <c r="T313" i="5" s="1"/>
  <c r="J313" i="5" a="1"/>
  <c r="J313" i="5" s="1"/>
  <c r="F313" i="5" a="1"/>
  <c r="F313" i="5" s="1"/>
  <c r="BA312" i="5" a="1"/>
  <c r="BA312" i="5" s="1"/>
  <c r="AW312" i="5" a="1"/>
  <c r="AW312" i="5" s="1"/>
  <c r="AM312" i="5" a="1"/>
  <c r="AM312" i="5" s="1"/>
  <c r="AI312" i="5" a="1"/>
  <c r="AI312" i="5" s="1"/>
  <c r="X312" i="5" a="1"/>
  <c r="X312" i="5" s="1"/>
  <c r="T312" i="5" a="1"/>
  <c r="T312" i="5" s="1"/>
  <c r="J312" i="5" a="1"/>
  <c r="J312" i="5" s="1"/>
  <c r="F312" i="5" a="1"/>
  <c r="F312" i="5" s="1"/>
  <c r="BA311" i="5" a="1"/>
  <c r="BA311" i="5" s="1"/>
  <c r="BB310" i="5" s="1"/>
  <c r="AW311" i="5" a="1"/>
  <c r="AW311" i="5" s="1"/>
  <c r="AV310" i="5" s="1"/>
  <c r="AM311" i="5" a="1"/>
  <c r="AM311" i="5" s="1"/>
  <c r="AN310" i="5" s="1"/>
  <c r="AI311" i="5" a="1"/>
  <c r="AI311" i="5" s="1"/>
  <c r="AH310" i="5" s="1"/>
  <c r="X311" i="5" a="1"/>
  <c r="X311" i="5" s="1"/>
  <c r="Y310" i="5" s="1"/>
  <c r="T311" i="5" a="1"/>
  <c r="T311" i="5" s="1"/>
  <c r="J311" i="5" a="1"/>
  <c r="J311" i="5" s="1"/>
  <c r="K310" i="5" s="1"/>
  <c r="F311" i="5" a="1"/>
  <c r="F311" i="5" s="1"/>
  <c r="E310" i="5" s="1"/>
  <c r="BA308" i="5" a="1"/>
  <c r="BA308" i="5" s="1"/>
  <c r="AW308" i="5" a="1"/>
  <c r="AW308" i="5" s="1"/>
  <c r="AM308" i="5" a="1"/>
  <c r="AM308" i="5" s="1"/>
  <c r="AI308" i="5" a="1"/>
  <c r="AI308" i="5" s="1"/>
  <c r="X308" i="5" a="1"/>
  <c r="X308" i="5" s="1"/>
  <c r="T308" i="5" a="1"/>
  <c r="T308" i="5" s="1"/>
  <c r="J308" i="5" a="1"/>
  <c r="J308" i="5" s="1"/>
  <c r="F308" i="5" a="1"/>
  <c r="F308" i="5" s="1"/>
  <c r="BA307" i="5" a="1"/>
  <c r="BA307" i="5" s="1"/>
  <c r="AW307" i="5" a="1"/>
  <c r="AW307" i="5" s="1"/>
  <c r="AM307" i="5" a="1"/>
  <c r="AM307" i="5" s="1"/>
  <c r="AI307" i="5" a="1"/>
  <c r="AI307" i="5" s="1"/>
  <c r="X307" i="5" a="1"/>
  <c r="X307" i="5" s="1"/>
  <c r="T307" i="5" a="1"/>
  <c r="T307" i="5" s="1"/>
  <c r="J307" i="5" a="1"/>
  <c r="J307" i="5" s="1"/>
  <c r="F307" i="5" a="1"/>
  <c r="F307" i="5" s="1"/>
  <c r="BA306" i="5" a="1"/>
  <c r="BA306" i="5" s="1"/>
  <c r="AW306" i="5" a="1"/>
  <c r="AW306" i="5" s="1"/>
  <c r="AM306" i="5" a="1"/>
  <c r="AM306" i="5" s="1"/>
  <c r="AI306" i="5" a="1"/>
  <c r="AI306" i="5" s="1"/>
  <c r="X306" i="5" a="1"/>
  <c r="X306" i="5" s="1"/>
  <c r="T306" i="5" a="1"/>
  <c r="T306" i="5" s="1"/>
  <c r="J306" i="5" a="1"/>
  <c r="J306" i="5" s="1"/>
  <c r="F306" i="5" a="1"/>
  <c r="F306" i="5" s="1"/>
  <c r="BA305" i="5" a="1"/>
  <c r="BA305" i="5" s="1"/>
  <c r="AW305" i="5" a="1"/>
  <c r="AW305" i="5" s="1"/>
  <c r="AM305" i="5" a="1"/>
  <c r="AM305" i="5" s="1"/>
  <c r="AI305" i="5" a="1"/>
  <c r="AI305" i="5" s="1"/>
  <c r="X305" i="5" a="1"/>
  <c r="X305" i="5" s="1"/>
  <c r="T305" i="5" a="1"/>
  <c r="T305" i="5" s="1"/>
  <c r="J305" i="5" a="1"/>
  <c r="J305" i="5" s="1"/>
  <c r="F305" i="5" a="1"/>
  <c r="F305" i="5" s="1"/>
  <c r="BA304" i="5" a="1"/>
  <c r="BA304" i="5" s="1"/>
  <c r="BB303" i="5" s="1"/>
  <c r="AW304" i="5" a="1"/>
  <c r="AW304" i="5" s="1"/>
  <c r="AV303" i="5" s="1"/>
  <c r="AM304" i="5" a="1"/>
  <c r="AM304" i="5" s="1"/>
  <c r="AN303" i="5" s="1"/>
  <c r="AI304" i="5" a="1"/>
  <c r="AI304" i="5" s="1"/>
  <c r="AH303" i="5" s="1"/>
  <c r="X304" i="5" a="1"/>
  <c r="X304" i="5" s="1"/>
  <c r="Y303" i="5" s="1"/>
  <c r="T304" i="5" a="1"/>
  <c r="T304" i="5" s="1"/>
  <c r="S303" i="5" s="1"/>
  <c r="J304" i="5" a="1"/>
  <c r="J304" i="5" s="1"/>
  <c r="K303" i="5" s="1"/>
  <c r="F304" i="5" a="1"/>
  <c r="F304" i="5" s="1"/>
  <c r="E303" i="5" s="1"/>
  <c r="BA301" i="5" a="1"/>
  <c r="BA301" i="5" s="1"/>
  <c r="AW301" i="5" a="1"/>
  <c r="AW301" i="5" s="1"/>
  <c r="AM301" i="5" a="1"/>
  <c r="AM301" i="5" s="1"/>
  <c r="AI301" i="5" a="1"/>
  <c r="AI301" i="5" s="1"/>
  <c r="X301" i="5" a="1"/>
  <c r="X301" i="5" s="1"/>
  <c r="T301" i="5" a="1"/>
  <c r="T301" i="5" s="1"/>
  <c r="J301" i="5" a="1"/>
  <c r="J301" i="5" s="1"/>
  <c r="F301" i="5" a="1"/>
  <c r="F301" i="5" s="1"/>
  <c r="BA300" i="5" a="1"/>
  <c r="BA300" i="5" s="1"/>
  <c r="AW300" i="5" a="1"/>
  <c r="AW300" i="5" s="1"/>
  <c r="AM300" i="5" a="1"/>
  <c r="AM300" i="5" s="1"/>
  <c r="AI300" i="5" a="1"/>
  <c r="AI300" i="5" s="1"/>
  <c r="X300" i="5" a="1"/>
  <c r="X300" i="5" s="1"/>
  <c r="T300" i="5" a="1"/>
  <c r="T300" i="5" s="1"/>
  <c r="J300" i="5" a="1"/>
  <c r="J300" i="5" s="1"/>
  <c r="F300" i="5" a="1"/>
  <c r="F300" i="5" s="1"/>
  <c r="BA299" i="5" a="1"/>
  <c r="BA299" i="5" s="1"/>
  <c r="AW299" i="5" a="1"/>
  <c r="AW299" i="5" s="1"/>
  <c r="AM299" i="5" a="1"/>
  <c r="AM299" i="5" s="1"/>
  <c r="AI299" i="5" a="1"/>
  <c r="AI299" i="5" s="1"/>
  <c r="X299" i="5" a="1"/>
  <c r="X299" i="5" s="1"/>
  <c r="T299" i="5" a="1"/>
  <c r="T299" i="5" s="1"/>
  <c r="J299" i="5" a="1"/>
  <c r="J299" i="5" s="1"/>
  <c r="F299" i="5" a="1"/>
  <c r="F299" i="5" s="1"/>
  <c r="BA298" i="5" a="1"/>
  <c r="BA298" i="5" s="1"/>
  <c r="AW298" i="5" a="1"/>
  <c r="AW298" i="5" s="1"/>
  <c r="AM298" i="5" a="1"/>
  <c r="AM298" i="5" s="1"/>
  <c r="AI298" i="5" a="1"/>
  <c r="AI298" i="5" s="1"/>
  <c r="X298" i="5" a="1"/>
  <c r="X298" i="5" s="1"/>
  <c r="T298" i="5" a="1"/>
  <c r="T298" i="5" s="1"/>
  <c r="J298" i="5" a="1"/>
  <c r="J298" i="5" s="1"/>
  <c r="F298" i="5" a="1"/>
  <c r="F298" i="5" s="1"/>
  <c r="BA297" i="5" a="1"/>
  <c r="BA297" i="5" s="1"/>
  <c r="BB296" i="5" s="1"/>
  <c r="AW297" i="5" a="1"/>
  <c r="AW297" i="5" s="1"/>
  <c r="AV296" i="5" s="1"/>
  <c r="AM297" i="5" a="1"/>
  <c r="AM297" i="5" s="1"/>
  <c r="AN296" i="5" s="1"/>
  <c r="AI297" i="5" a="1"/>
  <c r="AI297" i="5" s="1"/>
  <c r="AH296" i="5" s="1"/>
  <c r="X297" i="5" a="1"/>
  <c r="X297" i="5" s="1"/>
  <c r="Y296" i="5" s="1"/>
  <c r="T297" i="5" a="1"/>
  <c r="T297" i="5" s="1"/>
  <c r="J297" i="5" a="1"/>
  <c r="J297" i="5" s="1"/>
  <c r="K296" i="5" s="1"/>
  <c r="F297" i="5" a="1"/>
  <c r="F297" i="5" s="1"/>
  <c r="E296" i="5" s="1"/>
  <c r="BC289" i="5"/>
  <c r="AO289" i="5"/>
  <c r="Z289" i="5"/>
  <c r="BA285" i="5" a="1"/>
  <c r="BA285" i="5" s="1"/>
  <c r="AW285" i="5" a="1"/>
  <c r="AW285" i="5" s="1"/>
  <c r="AM285" i="5" a="1"/>
  <c r="AM285" i="5" s="1"/>
  <c r="AI285" i="5" a="1"/>
  <c r="AI285" i="5" s="1"/>
  <c r="X285" i="5" a="1"/>
  <c r="X285" i="5" s="1"/>
  <c r="T285" i="5" a="1"/>
  <c r="T285" i="5" s="1"/>
  <c r="J285" i="5"/>
  <c r="J285" i="5" a="1"/>
  <c r="F285" i="5"/>
  <c r="F285" i="5" a="1"/>
  <c r="BA284" i="5" a="1"/>
  <c r="BA284" i="5" s="1"/>
  <c r="AW284" i="5" a="1"/>
  <c r="AW284" i="5" s="1"/>
  <c r="AM284" i="5" a="1"/>
  <c r="AM284" i="5" s="1"/>
  <c r="AI284" i="5" a="1"/>
  <c r="AI284" i="5" s="1"/>
  <c r="X284" i="5" a="1"/>
  <c r="X284" i="5" s="1"/>
  <c r="T284" i="5" a="1"/>
  <c r="T284" i="5" s="1"/>
  <c r="J284" i="5" a="1"/>
  <c r="J284" i="5" s="1"/>
  <c r="F284" i="5" a="1"/>
  <c r="F284" i="5" s="1"/>
  <c r="BA283" i="5" a="1"/>
  <c r="BA283" i="5" s="1"/>
  <c r="AW283" i="5" a="1"/>
  <c r="AW283" i="5" s="1"/>
  <c r="AM283" i="5" a="1"/>
  <c r="AM283" i="5" s="1"/>
  <c r="AI283" i="5" a="1"/>
  <c r="AI283" i="5" s="1"/>
  <c r="X283" i="5" a="1"/>
  <c r="X283" i="5" s="1"/>
  <c r="T283" i="5" a="1"/>
  <c r="T283" i="5" s="1"/>
  <c r="J283" i="5" a="1"/>
  <c r="J283" i="5" s="1"/>
  <c r="F283" i="5" a="1"/>
  <c r="F283" i="5" s="1"/>
  <c r="BA282" i="5" a="1"/>
  <c r="BA282" i="5" s="1"/>
  <c r="AW282" i="5" a="1"/>
  <c r="AW282" i="5" s="1"/>
  <c r="AM282" i="5" a="1"/>
  <c r="AM282" i="5" s="1"/>
  <c r="AI282" i="5" a="1"/>
  <c r="AI282" i="5" s="1"/>
  <c r="X282" i="5" a="1"/>
  <c r="X282" i="5" s="1"/>
  <c r="T282" i="5" a="1"/>
  <c r="T282" i="5" s="1"/>
  <c r="J282" i="5" a="1"/>
  <c r="J282" i="5" s="1"/>
  <c r="F282" i="5" a="1"/>
  <c r="F282" i="5" s="1"/>
  <c r="BA281" i="5" a="1"/>
  <c r="BA281" i="5" s="1"/>
  <c r="BB280" i="5" s="1"/>
  <c r="AW281" i="5" a="1"/>
  <c r="AW281" i="5" s="1"/>
  <c r="AM281" i="5" a="1"/>
  <c r="AM281" i="5" s="1"/>
  <c r="AN280" i="5" s="1"/>
  <c r="AI281" i="5" a="1"/>
  <c r="AI281" i="5" s="1"/>
  <c r="X281" i="5" a="1"/>
  <c r="X281" i="5" s="1"/>
  <c r="T281" i="5" a="1"/>
  <c r="T281" i="5" s="1"/>
  <c r="J281" i="5" a="1"/>
  <c r="J281" i="5" s="1"/>
  <c r="F281" i="5"/>
  <c r="E280" i="5" s="1"/>
  <c r="F281" i="5" a="1"/>
  <c r="BA278" i="5"/>
  <c r="BA278" i="5" a="1"/>
  <c r="AW278" i="5"/>
  <c r="AW278" i="5" a="1"/>
  <c r="AM278" i="5" a="1"/>
  <c r="AM278" i="5" s="1"/>
  <c r="AI278" i="5"/>
  <c r="AI278" i="5" a="1"/>
  <c r="X278" i="5" a="1"/>
  <c r="X278" i="5" s="1"/>
  <c r="T278" i="5" a="1"/>
  <c r="T278" i="5" s="1"/>
  <c r="J278" i="5" a="1"/>
  <c r="J278" i="5" s="1"/>
  <c r="F278" i="5" a="1"/>
  <c r="F278" i="5" s="1"/>
  <c r="BA277" i="5"/>
  <c r="BA277" i="5" a="1"/>
  <c r="AW277" i="5"/>
  <c r="AW277" i="5" a="1"/>
  <c r="AM277" i="5"/>
  <c r="AM277" i="5" a="1"/>
  <c r="AI277" i="5" a="1"/>
  <c r="AI277" i="5" s="1"/>
  <c r="X277" i="5"/>
  <c r="X277" i="5" a="1"/>
  <c r="T277" i="5"/>
  <c r="T277" i="5" a="1"/>
  <c r="J277" i="5" a="1"/>
  <c r="J277" i="5" s="1"/>
  <c r="F277" i="5" a="1"/>
  <c r="F277" i="5" s="1"/>
  <c r="BA276" i="5" a="1"/>
  <c r="BA276" i="5" s="1"/>
  <c r="AW276" i="5" a="1"/>
  <c r="AW276" i="5" s="1"/>
  <c r="AM276" i="5" a="1"/>
  <c r="AM276" i="5" s="1"/>
  <c r="AI276" i="5" a="1"/>
  <c r="AI276" i="5" s="1"/>
  <c r="X276" i="5" a="1"/>
  <c r="X276" i="5" s="1"/>
  <c r="T276" i="5" a="1"/>
  <c r="T276" i="5" s="1"/>
  <c r="J276" i="5" a="1"/>
  <c r="J276" i="5" s="1"/>
  <c r="F276" i="5" a="1"/>
  <c r="F276" i="5" s="1"/>
  <c r="BA275" i="5" a="1"/>
  <c r="BA275" i="5" s="1"/>
  <c r="AW275" i="5" a="1"/>
  <c r="AW275" i="5" s="1"/>
  <c r="AM275" i="5" a="1"/>
  <c r="AM275" i="5" s="1"/>
  <c r="AI275" i="5" a="1"/>
  <c r="AI275" i="5" s="1"/>
  <c r="X275" i="5" a="1"/>
  <c r="X275" i="5" s="1"/>
  <c r="T275" i="5" a="1"/>
  <c r="T275" i="5" s="1"/>
  <c r="J275" i="5" a="1"/>
  <c r="J275" i="5" s="1"/>
  <c r="F275" i="5"/>
  <c r="F275" i="5" a="1"/>
  <c r="BA274" i="5" a="1"/>
  <c r="BA274" i="5" s="1"/>
  <c r="BB273" i="5" s="1"/>
  <c r="AW274" i="5" a="1"/>
  <c r="AW274" i="5" s="1"/>
  <c r="AM274" i="5" a="1"/>
  <c r="AM274" i="5" s="1"/>
  <c r="AN273" i="5" s="1"/>
  <c r="AI274" i="5" a="1"/>
  <c r="AI274" i="5" s="1"/>
  <c r="X274" i="5" a="1"/>
  <c r="X274" i="5" s="1"/>
  <c r="T274" i="5" a="1"/>
  <c r="T274" i="5" s="1"/>
  <c r="J274" i="5" a="1"/>
  <c r="J274" i="5" s="1"/>
  <c r="F274" i="5" a="1"/>
  <c r="F274" i="5" s="1"/>
  <c r="BA271" i="5" a="1"/>
  <c r="BA271" i="5" s="1"/>
  <c r="AW271" i="5" a="1"/>
  <c r="AW271" i="5" s="1"/>
  <c r="AM271" i="5" a="1"/>
  <c r="AM271" i="5" s="1"/>
  <c r="AI271" i="5" a="1"/>
  <c r="AI271" i="5" s="1"/>
  <c r="X271" i="5"/>
  <c r="X271" i="5" a="1"/>
  <c r="T271" i="5"/>
  <c r="T271" i="5" a="1"/>
  <c r="J271" i="5"/>
  <c r="J271" i="5" a="1"/>
  <c r="F271" i="5" a="1"/>
  <c r="F271" i="5" s="1"/>
  <c r="BA270" i="5"/>
  <c r="BA270" i="5" a="1"/>
  <c r="AW270" i="5" a="1"/>
  <c r="AW270" i="5" s="1"/>
  <c r="AM270" i="5" a="1"/>
  <c r="AM270" i="5" s="1"/>
  <c r="AI270" i="5" a="1"/>
  <c r="AI270" i="5" s="1"/>
  <c r="X270" i="5"/>
  <c r="X270" i="5" a="1"/>
  <c r="T270" i="5"/>
  <c r="T270" i="5" a="1"/>
  <c r="J270" i="5"/>
  <c r="J270" i="5" a="1"/>
  <c r="F270" i="5" a="1"/>
  <c r="F270" i="5" s="1"/>
  <c r="BA269" i="5" a="1"/>
  <c r="BA269" i="5" s="1"/>
  <c r="AW269" i="5" a="1"/>
  <c r="AW269" i="5" s="1"/>
  <c r="AM269" i="5" a="1"/>
  <c r="AM269" i="5" s="1"/>
  <c r="AI269" i="5"/>
  <c r="AI269" i="5" a="1"/>
  <c r="X269" i="5"/>
  <c r="X269" i="5" a="1"/>
  <c r="T269" i="5" a="1"/>
  <c r="T269" i="5" s="1"/>
  <c r="J269" i="5" a="1"/>
  <c r="J269" i="5" s="1"/>
  <c r="F269" i="5" a="1"/>
  <c r="F269" i="5" s="1"/>
  <c r="BA268" i="5" a="1"/>
  <c r="BA268" i="5" s="1"/>
  <c r="AW268" i="5" a="1"/>
  <c r="AW268" i="5" s="1"/>
  <c r="AM268" i="5" a="1"/>
  <c r="AM268" i="5" s="1"/>
  <c r="AI268" i="5" a="1"/>
  <c r="AI268" i="5" s="1"/>
  <c r="X268" i="5" a="1"/>
  <c r="X268" i="5" s="1"/>
  <c r="T268" i="5" a="1"/>
  <c r="T268" i="5" s="1"/>
  <c r="J268" i="5" a="1"/>
  <c r="J268" i="5" s="1"/>
  <c r="F268" i="5" a="1"/>
  <c r="F268" i="5" s="1"/>
  <c r="BA267" i="5" a="1"/>
  <c r="BA267" i="5" s="1"/>
  <c r="AW267" i="5" a="1"/>
  <c r="AW267" i="5" s="1"/>
  <c r="AV266" i="5" s="1"/>
  <c r="AM267" i="5" a="1"/>
  <c r="AM267" i="5" s="1"/>
  <c r="AI267" i="5" a="1"/>
  <c r="AI267" i="5" s="1"/>
  <c r="X267" i="5" a="1"/>
  <c r="X267" i="5" s="1"/>
  <c r="T267" i="5" a="1"/>
  <c r="T267" i="5" s="1"/>
  <c r="J267" i="5" a="1"/>
  <c r="J267" i="5" s="1"/>
  <c r="F267" i="5" a="1"/>
  <c r="F267" i="5" s="1"/>
  <c r="BA264" i="5" a="1"/>
  <c r="BA264" i="5" s="1"/>
  <c r="AW264" i="5" a="1"/>
  <c r="AW264" i="5" s="1"/>
  <c r="AM264" i="5" a="1"/>
  <c r="AM264" i="5" s="1"/>
  <c r="AI264" i="5"/>
  <c r="AI264" i="5" a="1"/>
  <c r="X264" i="5" a="1"/>
  <c r="X264" i="5" s="1"/>
  <c r="T264" i="5" a="1"/>
  <c r="T264" i="5" s="1"/>
  <c r="J264" i="5" a="1"/>
  <c r="J264" i="5" s="1"/>
  <c r="F264" i="5" a="1"/>
  <c r="F264" i="5" s="1"/>
  <c r="BA263" i="5" a="1"/>
  <c r="BA263" i="5" s="1"/>
  <c r="AW263" i="5"/>
  <c r="AW263" i="5" a="1"/>
  <c r="AM263" i="5" a="1"/>
  <c r="AM263" i="5" s="1"/>
  <c r="AI263" i="5" a="1"/>
  <c r="AI263" i="5" s="1"/>
  <c r="X263" i="5" a="1"/>
  <c r="X263" i="5" s="1"/>
  <c r="T263" i="5" a="1"/>
  <c r="T263" i="5" s="1"/>
  <c r="J263" i="5" a="1"/>
  <c r="J263" i="5" s="1"/>
  <c r="F263" i="5" a="1"/>
  <c r="F263" i="5" s="1"/>
  <c r="BA262" i="5"/>
  <c r="BA262" i="5" a="1"/>
  <c r="AW262" i="5" a="1"/>
  <c r="AW262" i="5" s="1"/>
  <c r="AM262" i="5" a="1"/>
  <c r="AM262" i="5" s="1"/>
  <c r="AI262" i="5" a="1"/>
  <c r="AI262" i="5" s="1"/>
  <c r="X262" i="5" a="1"/>
  <c r="X262" i="5" s="1"/>
  <c r="T262" i="5" a="1"/>
  <c r="T262" i="5" s="1"/>
  <c r="J262" i="5" a="1"/>
  <c r="J262" i="5" s="1"/>
  <c r="F262" i="5" a="1"/>
  <c r="F262" i="5" s="1"/>
  <c r="BA261" i="5" a="1"/>
  <c r="BA261" i="5" s="1"/>
  <c r="AW261" i="5" a="1"/>
  <c r="AW261" i="5" s="1"/>
  <c r="AM261" i="5" a="1"/>
  <c r="AM261" i="5" s="1"/>
  <c r="AI261" i="5" a="1"/>
  <c r="AI261" i="5" s="1"/>
  <c r="X261" i="5" a="1"/>
  <c r="X261" i="5" s="1"/>
  <c r="T261" i="5" a="1"/>
  <c r="T261" i="5" s="1"/>
  <c r="J261" i="5" a="1"/>
  <c r="J261" i="5" s="1"/>
  <c r="F261" i="5" a="1"/>
  <c r="F261" i="5" s="1"/>
  <c r="BA260" i="5" a="1"/>
  <c r="BA260" i="5" s="1"/>
  <c r="AW260" i="5" a="1"/>
  <c r="AW260" i="5" s="1"/>
  <c r="AM260" i="5" a="1"/>
  <c r="AM260" i="5" s="1"/>
  <c r="AN259" i="5" s="1"/>
  <c r="AI260" i="5" a="1"/>
  <c r="AI260" i="5" s="1"/>
  <c r="X260" i="5" a="1"/>
  <c r="X260" i="5" s="1"/>
  <c r="T260" i="5" a="1"/>
  <c r="T260" i="5" s="1"/>
  <c r="J260" i="5" a="1"/>
  <c r="J260" i="5" s="1"/>
  <c r="F260" i="5" a="1"/>
  <c r="F260" i="5" s="1"/>
  <c r="E259" i="5" s="1"/>
  <c r="BA257" i="5" a="1"/>
  <c r="BA257" i="5" s="1"/>
  <c r="AW257" i="5" a="1"/>
  <c r="AW257" i="5" s="1"/>
  <c r="AM257" i="5" a="1"/>
  <c r="AM257" i="5" s="1"/>
  <c r="AI257" i="5" a="1"/>
  <c r="AI257" i="5" s="1"/>
  <c r="X257" i="5" a="1"/>
  <c r="X257" i="5" s="1"/>
  <c r="T257" i="5" a="1"/>
  <c r="T257" i="5" s="1"/>
  <c r="J257" i="5" a="1"/>
  <c r="J257" i="5" s="1"/>
  <c r="F257" i="5" a="1"/>
  <c r="F257" i="5" s="1"/>
  <c r="BA256" i="5" a="1"/>
  <c r="BA256" i="5" s="1"/>
  <c r="AW256" i="5" a="1"/>
  <c r="AW256" i="5" s="1"/>
  <c r="AM256" i="5" a="1"/>
  <c r="AM256" i="5" s="1"/>
  <c r="AI256" i="5" a="1"/>
  <c r="AI256" i="5" s="1"/>
  <c r="X256" i="5" a="1"/>
  <c r="X256" i="5" s="1"/>
  <c r="T256" i="5" a="1"/>
  <c r="T256" i="5" s="1"/>
  <c r="J256" i="5" a="1"/>
  <c r="J256" i="5" s="1"/>
  <c r="F256" i="5" a="1"/>
  <c r="F256" i="5" s="1"/>
  <c r="BA255" i="5" a="1"/>
  <c r="BA255" i="5" s="1"/>
  <c r="AW255" i="5" a="1"/>
  <c r="AW255" i="5" s="1"/>
  <c r="AM255" i="5" a="1"/>
  <c r="AM255" i="5" s="1"/>
  <c r="AI255" i="5" a="1"/>
  <c r="AI255" i="5" s="1"/>
  <c r="X255" i="5" a="1"/>
  <c r="X255" i="5" s="1"/>
  <c r="T255" i="5" a="1"/>
  <c r="T255" i="5" s="1"/>
  <c r="J255" i="5" a="1"/>
  <c r="J255" i="5" s="1"/>
  <c r="F255" i="5" a="1"/>
  <c r="F255" i="5" s="1"/>
  <c r="BA254" i="5" a="1"/>
  <c r="BA254" i="5" s="1"/>
  <c r="AW254" i="5" a="1"/>
  <c r="AW254" i="5" s="1"/>
  <c r="AM254" i="5" a="1"/>
  <c r="AM254" i="5" s="1"/>
  <c r="AI254" i="5" a="1"/>
  <c r="AI254" i="5" s="1"/>
  <c r="X254" i="5" a="1"/>
  <c r="X254" i="5" s="1"/>
  <c r="T254" i="5" a="1"/>
  <c r="T254" i="5" s="1"/>
  <c r="J254" i="5" a="1"/>
  <c r="J254" i="5" s="1"/>
  <c r="F254" i="5" a="1"/>
  <c r="F254" i="5" s="1"/>
  <c r="BA253" i="5" a="1"/>
  <c r="BA253" i="5" s="1"/>
  <c r="BB252" i="5" s="1"/>
  <c r="AW253" i="5" a="1"/>
  <c r="AW253" i="5" s="1"/>
  <c r="AV252" i="5" s="1"/>
  <c r="AM253" i="5" a="1"/>
  <c r="AM253" i="5" s="1"/>
  <c r="AN252" i="5" s="1"/>
  <c r="AI253" i="5" a="1"/>
  <c r="AI253" i="5" s="1"/>
  <c r="X253" i="5" a="1"/>
  <c r="X253" i="5" s="1"/>
  <c r="Y252" i="5" s="1"/>
  <c r="T253" i="5" a="1"/>
  <c r="T253" i="5" s="1"/>
  <c r="J253" i="5" a="1"/>
  <c r="J253" i="5" s="1"/>
  <c r="F253" i="5" a="1"/>
  <c r="F253" i="5" s="1"/>
  <c r="E252" i="5" s="1"/>
  <c r="BA250" i="5" a="1"/>
  <c r="BA250" i="5" s="1"/>
  <c r="AW250" i="5" a="1"/>
  <c r="AW250" i="5" s="1"/>
  <c r="AM250" i="5" a="1"/>
  <c r="AM250" i="5" s="1"/>
  <c r="AI250" i="5" a="1"/>
  <c r="AI250" i="5" s="1"/>
  <c r="X250" i="5" a="1"/>
  <c r="X250" i="5" s="1"/>
  <c r="T250" i="5" a="1"/>
  <c r="T250" i="5" s="1"/>
  <c r="J250" i="5" a="1"/>
  <c r="J250" i="5" s="1"/>
  <c r="F250" i="5" a="1"/>
  <c r="F250" i="5" s="1"/>
  <c r="BA249" i="5" a="1"/>
  <c r="BA249" i="5" s="1"/>
  <c r="AW249" i="5" a="1"/>
  <c r="AW249" i="5" s="1"/>
  <c r="AM249" i="5" a="1"/>
  <c r="AM249" i="5" s="1"/>
  <c r="AI249" i="5" a="1"/>
  <c r="AI249" i="5" s="1"/>
  <c r="X249" i="5" a="1"/>
  <c r="X249" i="5" s="1"/>
  <c r="T249" i="5" a="1"/>
  <c r="T249" i="5" s="1"/>
  <c r="J249" i="5" a="1"/>
  <c r="J249" i="5" s="1"/>
  <c r="F249" i="5" a="1"/>
  <c r="F249" i="5" s="1"/>
  <c r="BA248" i="5" a="1"/>
  <c r="BA248" i="5" s="1"/>
  <c r="AW248" i="5" a="1"/>
  <c r="AW248" i="5" s="1"/>
  <c r="AM248" i="5" a="1"/>
  <c r="AM248" i="5" s="1"/>
  <c r="AI248" i="5" a="1"/>
  <c r="AI248" i="5" s="1"/>
  <c r="X248" i="5" a="1"/>
  <c r="X248" i="5" s="1"/>
  <c r="T248" i="5" a="1"/>
  <c r="T248" i="5" s="1"/>
  <c r="J248" i="5" a="1"/>
  <c r="J248" i="5" s="1"/>
  <c r="F248" i="5" a="1"/>
  <c r="F248" i="5" s="1"/>
  <c r="BA247" i="5" a="1"/>
  <c r="BA247" i="5" s="1"/>
  <c r="AW247" i="5" a="1"/>
  <c r="AW247" i="5" s="1"/>
  <c r="AM247" i="5" a="1"/>
  <c r="AM247" i="5" s="1"/>
  <c r="AI247" i="5" a="1"/>
  <c r="AI247" i="5" s="1"/>
  <c r="X247" i="5"/>
  <c r="X247" i="5" a="1"/>
  <c r="T247" i="5" a="1"/>
  <c r="T247" i="5" s="1"/>
  <c r="J247" i="5" a="1"/>
  <c r="J247" i="5" s="1"/>
  <c r="F247" i="5" a="1"/>
  <c r="F247" i="5" s="1"/>
  <c r="BA246" i="5" a="1"/>
  <c r="BA246" i="5" s="1"/>
  <c r="BB245" i="5" s="1"/>
  <c r="AW246" i="5" a="1"/>
  <c r="AW246" i="5" s="1"/>
  <c r="AM246" i="5" a="1"/>
  <c r="AM246" i="5" s="1"/>
  <c r="AI246" i="5" a="1"/>
  <c r="AI246" i="5" s="1"/>
  <c r="X246" i="5" a="1"/>
  <c r="X246" i="5" s="1"/>
  <c r="T246" i="5" a="1"/>
  <c r="T246" i="5" s="1"/>
  <c r="J246" i="5" a="1"/>
  <c r="J246" i="5" s="1"/>
  <c r="K245" i="5" s="1"/>
  <c r="F246" i="5" a="1"/>
  <c r="F246" i="5" s="1"/>
  <c r="BA243" i="5"/>
  <c r="BA243" i="5" a="1"/>
  <c r="AW243" i="5" a="1"/>
  <c r="AW243" i="5" s="1"/>
  <c r="AM243" i="5" a="1"/>
  <c r="AM243" i="5" s="1"/>
  <c r="AI243" i="5" a="1"/>
  <c r="AI243" i="5" s="1"/>
  <c r="X243" i="5" a="1"/>
  <c r="X243" i="5" s="1"/>
  <c r="T243" i="5" a="1"/>
  <c r="T243" i="5" s="1"/>
  <c r="J243" i="5" a="1"/>
  <c r="J243" i="5" s="1"/>
  <c r="F243" i="5" a="1"/>
  <c r="F243" i="5" s="1"/>
  <c r="BA242" i="5" a="1"/>
  <c r="BA242" i="5" s="1"/>
  <c r="AW242" i="5" a="1"/>
  <c r="AW242" i="5" s="1"/>
  <c r="AM242" i="5" a="1"/>
  <c r="AM242" i="5" s="1"/>
  <c r="AI242" i="5" a="1"/>
  <c r="AI242" i="5" s="1"/>
  <c r="X242" i="5" a="1"/>
  <c r="X242" i="5" s="1"/>
  <c r="T242" i="5" a="1"/>
  <c r="T242" i="5" s="1"/>
  <c r="J242" i="5" a="1"/>
  <c r="J242" i="5" s="1"/>
  <c r="F242" i="5" a="1"/>
  <c r="F242" i="5" s="1"/>
  <c r="BA241" i="5" a="1"/>
  <c r="BA241" i="5" s="1"/>
  <c r="AW241" i="5" a="1"/>
  <c r="AW241" i="5" s="1"/>
  <c r="AM241" i="5" a="1"/>
  <c r="AM241" i="5" s="1"/>
  <c r="AI241" i="5" a="1"/>
  <c r="AI241" i="5" s="1"/>
  <c r="X241" i="5" a="1"/>
  <c r="X241" i="5" s="1"/>
  <c r="T241" i="5" a="1"/>
  <c r="T241" i="5" s="1"/>
  <c r="J241" i="5" a="1"/>
  <c r="J241" i="5" s="1"/>
  <c r="F241" i="5" a="1"/>
  <c r="F241" i="5" s="1"/>
  <c r="BA240" i="5" a="1"/>
  <c r="BA240" i="5" s="1"/>
  <c r="AW240" i="5" a="1"/>
  <c r="AW240" i="5" s="1"/>
  <c r="AM240" i="5" a="1"/>
  <c r="AM240" i="5" s="1"/>
  <c r="AI240" i="5" a="1"/>
  <c r="AI240" i="5" s="1"/>
  <c r="X240" i="5" a="1"/>
  <c r="X240" i="5" s="1"/>
  <c r="T240" i="5" a="1"/>
  <c r="T240" i="5" s="1"/>
  <c r="J240" i="5" a="1"/>
  <c r="J240" i="5" s="1"/>
  <c r="F240" i="5" a="1"/>
  <c r="F240" i="5" s="1"/>
  <c r="BA239" i="5" a="1"/>
  <c r="BA239" i="5" s="1"/>
  <c r="BB238" i="5" s="1"/>
  <c r="AW239" i="5" a="1"/>
  <c r="AW239" i="5" s="1"/>
  <c r="AM239" i="5" a="1"/>
  <c r="AM239" i="5" s="1"/>
  <c r="AN238" i="5" s="1"/>
  <c r="AI239" i="5" a="1"/>
  <c r="AI239" i="5" s="1"/>
  <c r="AH238" i="5" s="1"/>
  <c r="X239" i="5" a="1"/>
  <c r="X239" i="5" s="1"/>
  <c r="Y238" i="5" s="1"/>
  <c r="T239" i="5" a="1"/>
  <c r="T239" i="5" s="1"/>
  <c r="J239" i="5" a="1"/>
  <c r="J239" i="5" s="1"/>
  <c r="F239" i="5" a="1"/>
  <c r="F239" i="5" s="1"/>
  <c r="E238" i="5" s="1"/>
  <c r="BA236" i="5" a="1"/>
  <c r="BA236" i="5" s="1"/>
  <c r="AW236" i="5" a="1"/>
  <c r="AW236" i="5" s="1"/>
  <c r="AM236" i="5" a="1"/>
  <c r="AM236" i="5" s="1"/>
  <c r="AI236" i="5" a="1"/>
  <c r="AI236" i="5" s="1"/>
  <c r="X236" i="5" a="1"/>
  <c r="X236" i="5" s="1"/>
  <c r="T236" i="5" a="1"/>
  <c r="T236" i="5" s="1"/>
  <c r="J236" i="5" a="1"/>
  <c r="J236" i="5" s="1"/>
  <c r="F236" i="5" a="1"/>
  <c r="F236" i="5" s="1"/>
  <c r="BA235" i="5" a="1"/>
  <c r="BA235" i="5" s="1"/>
  <c r="AW235" i="5" a="1"/>
  <c r="AW235" i="5" s="1"/>
  <c r="AM235" i="5" a="1"/>
  <c r="AM235" i="5" s="1"/>
  <c r="AI235" i="5" a="1"/>
  <c r="AI235" i="5" s="1"/>
  <c r="X235" i="5" a="1"/>
  <c r="X235" i="5" s="1"/>
  <c r="T235" i="5" a="1"/>
  <c r="T235" i="5" s="1"/>
  <c r="J235" i="5" a="1"/>
  <c r="J235" i="5" s="1"/>
  <c r="F235" i="5" a="1"/>
  <c r="F235" i="5" s="1"/>
  <c r="BA234" i="5" a="1"/>
  <c r="BA234" i="5" s="1"/>
  <c r="AW234" i="5" a="1"/>
  <c r="AW234" i="5" s="1"/>
  <c r="AM234" i="5" a="1"/>
  <c r="AM234" i="5" s="1"/>
  <c r="AI234" i="5" a="1"/>
  <c r="AI234" i="5" s="1"/>
  <c r="X234" i="5" a="1"/>
  <c r="X234" i="5" s="1"/>
  <c r="T234" i="5" a="1"/>
  <c r="T234" i="5" s="1"/>
  <c r="J234" i="5" a="1"/>
  <c r="J234" i="5" s="1"/>
  <c r="F234" i="5" a="1"/>
  <c r="F234" i="5" s="1"/>
  <c r="BA233" i="5" a="1"/>
  <c r="BA233" i="5" s="1"/>
  <c r="AW233" i="5" a="1"/>
  <c r="AW233" i="5" s="1"/>
  <c r="AM233" i="5" a="1"/>
  <c r="AM233" i="5" s="1"/>
  <c r="AI233" i="5" a="1"/>
  <c r="AI233" i="5" s="1"/>
  <c r="X233" i="5" a="1"/>
  <c r="X233" i="5" s="1"/>
  <c r="T233" i="5" a="1"/>
  <c r="T233" i="5" s="1"/>
  <c r="J233" i="5" a="1"/>
  <c r="J233" i="5" s="1"/>
  <c r="F233" i="5" a="1"/>
  <c r="F233" i="5" s="1"/>
  <c r="BA232" i="5" a="1"/>
  <c r="BA232" i="5" s="1"/>
  <c r="BB231" i="5" s="1"/>
  <c r="AW232" i="5" a="1"/>
  <c r="AW232" i="5" s="1"/>
  <c r="AV231" i="5" s="1"/>
  <c r="AM232" i="5" a="1"/>
  <c r="AM232" i="5" s="1"/>
  <c r="AN231" i="5" s="1"/>
  <c r="AI232" i="5" a="1"/>
  <c r="AI232" i="5" s="1"/>
  <c r="AH231" i="5" s="1"/>
  <c r="X232" i="5" a="1"/>
  <c r="X232" i="5" s="1"/>
  <c r="Y231" i="5" s="1"/>
  <c r="T232" i="5" a="1"/>
  <c r="T232" i="5" s="1"/>
  <c r="S231" i="5" s="1"/>
  <c r="J232" i="5" a="1"/>
  <c r="J232" i="5" s="1"/>
  <c r="F232" i="5" a="1"/>
  <c r="F232" i="5" s="1"/>
  <c r="E231" i="5" s="1"/>
  <c r="BA229" i="5" a="1"/>
  <c r="BA229" i="5" s="1"/>
  <c r="AW229" i="5" a="1"/>
  <c r="AW229" i="5" s="1"/>
  <c r="AM229" i="5" a="1"/>
  <c r="AM229" i="5" s="1"/>
  <c r="AI229" i="5" a="1"/>
  <c r="AI229" i="5" s="1"/>
  <c r="X229" i="5" a="1"/>
  <c r="X229" i="5" s="1"/>
  <c r="T229" i="5" a="1"/>
  <c r="T229" i="5" s="1"/>
  <c r="J229" i="5" a="1"/>
  <c r="J229" i="5" s="1"/>
  <c r="F229" i="5" a="1"/>
  <c r="F229" i="5" s="1"/>
  <c r="BA228" i="5" a="1"/>
  <c r="BA228" i="5" s="1"/>
  <c r="AW228" i="5" a="1"/>
  <c r="AW228" i="5" s="1"/>
  <c r="AM228" i="5" a="1"/>
  <c r="AM228" i="5" s="1"/>
  <c r="AI228" i="5" a="1"/>
  <c r="AI228" i="5" s="1"/>
  <c r="X228" i="5" a="1"/>
  <c r="X228" i="5" s="1"/>
  <c r="T228" i="5" a="1"/>
  <c r="T228" i="5" s="1"/>
  <c r="J228" i="5" a="1"/>
  <c r="J228" i="5" s="1"/>
  <c r="F228" i="5" a="1"/>
  <c r="F228" i="5" s="1"/>
  <c r="BA227" i="5" a="1"/>
  <c r="BA227" i="5" s="1"/>
  <c r="AW227" i="5" a="1"/>
  <c r="AW227" i="5" s="1"/>
  <c r="AM227" i="5" a="1"/>
  <c r="AM227" i="5" s="1"/>
  <c r="AI227" i="5" a="1"/>
  <c r="AI227" i="5" s="1"/>
  <c r="X227" i="5" a="1"/>
  <c r="X227" i="5" s="1"/>
  <c r="T227" i="5" a="1"/>
  <c r="T227" i="5" s="1"/>
  <c r="J227" i="5" a="1"/>
  <c r="J227" i="5" s="1"/>
  <c r="F227" i="5" a="1"/>
  <c r="F227" i="5" s="1"/>
  <c r="BA226" i="5" a="1"/>
  <c r="BA226" i="5" s="1"/>
  <c r="AW226" i="5" a="1"/>
  <c r="AW226" i="5" s="1"/>
  <c r="AM226" i="5" a="1"/>
  <c r="AM226" i="5" s="1"/>
  <c r="AI226" i="5" a="1"/>
  <c r="AI226" i="5" s="1"/>
  <c r="X226" i="5" a="1"/>
  <c r="X226" i="5" s="1"/>
  <c r="T226" i="5" a="1"/>
  <c r="T226" i="5" s="1"/>
  <c r="J226" i="5" a="1"/>
  <c r="J226" i="5" s="1"/>
  <c r="F226" i="5" a="1"/>
  <c r="F226" i="5" s="1"/>
  <c r="BA225" i="5" a="1"/>
  <c r="BA225" i="5" s="1"/>
  <c r="BB224" i="5" s="1"/>
  <c r="AW225" i="5" a="1"/>
  <c r="AW225" i="5" s="1"/>
  <c r="AV224" i="5" s="1"/>
  <c r="AM225" i="5" a="1"/>
  <c r="AM225" i="5" s="1"/>
  <c r="AN224" i="5" s="1"/>
  <c r="AI225" i="5" a="1"/>
  <c r="AI225" i="5" s="1"/>
  <c r="X225" i="5" a="1"/>
  <c r="X225" i="5" s="1"/>
  <c r="Y224" i="5" s="1"/>
  <c r="T225" i="5" a="1"/>
  <c r="T225" i="5" s="1"/>
  <c r="S224" i="5" s="1"/>
  <c r="J225" i="5" a="1"/>
  <c r="J225" i="5" s="1"/>
  <c r="F225" i="5" a="1"/>
  <c r="F225" i="5" s="1"/>
  <c r="E224" i="5" s="1"/>
  <c r="BC217" i="5"/>
  <c r="AO217" i="5"/>
  <c r="Z217" i="5"/>
  <c r="BA213" i="5" a="1"/>
  <c r="BA213" i="5" s="1"/>
  <c r="AW213" i="5" a="1"/>
  <c r="AW213" i="5" s="1"/>
  <c r="AM213" i="5" a="1"/>
  <c r="AM213" i="5" s="1"/>
  <c r="AI213" i="5" a="1"/>
  <c r="AI213" i="5" s="1"/>
  <c r="X213" i="5" a="1"/>
  <c r="X213" i="5" s="1"/>
  <c r="T213" i="5"/>
  <c r="T213" i="5" a="1"/>
  <c r="J213" i="5"/>
  <c r="J213" i="5" a="1"/>
  <c r="F213" i="5"/>
  <c r="F213" i="5" a="1"/>
  <c r="BA212" i="5" a="1"/>
  <c r="BA212" i="5" s="1"/>
  <c r="AW212" i="5" a="1"/>
  <c r="AW212" i="5" s="1"/>
  <c r="AM212" i="5" a="1"/>
  <c r="AM212" i="5" s="1"/>
  <c r="AI212" i="5" a="1"/>
  <c r="AI212" i="5" s="1"/>
  <c r="X212" i="5" a="1"/>
  <c r="X212" i="5" s="1"/>
  <c r="T212" i="5" a="1"/>
  <c r="T212" i="5" s="1"/>
  <c r="J212" i="5"/>
  <c r="J212" i="5" a="1"/>
  <c r="F212" i="5"/>
  <c r="F212" i="5" a="1"/>
  <c r="BA211" i="5"/>
  <c r="BA211" i="5" a="1"/>
  <c r="AW211" i="5" a="1"/>
  <c r="AW211" i="5" s="1"/>
  <c r="AM211" i="5" a="1"/>
  <c r="AM211" i="5" s="1"/>
  <c r="AI211" i="5" a="1"/>
  <c r="AI211" i="5" s="1"/>
  <c r="X211" i="5" a="1"/>
  <c r="X211" i="5" s="1"/>
  <c r="T211" i="5" a="1"/>
  <c r="T211" i="5" s="1"/>
  <c r="J211" i="5" a="1"/>
  <c r="J211" i="5" s="1"/>
  <c r="F211" i="5" a="1"/>
  <c r="F211" i="5" s="1"/>
  <c r="BA210" i="5" a="1"/>
  <c r="BA210" i="5" s="1"/>
  <c r="AW210" i="5" a="1"/>
  <c r="AW210" i="5" s="1"/>
  <c r="AM210" i="5" a="1"/>
  <c r="AM210" i="5" s="1"/>
  <c r="AI210" i="5" a="1"/>
  <c r="AI210" i="5" s="1"/>
  <c r="X210" i="5" a="1"/>
  <c r="X210" i="5" s="1"/>
  <c r="T210" i="5" a="1"/>
  <c r="T210" i="5" s="1"/>
  <c r="J210" i="5" a="1"/>
  <c r="J210" i="5" s="1"/>
  <c r="F210" i="5" a="1"/>
  <c r="F210" i="5" s="1"/>
  <c r="BA209" i="5" a="1"/>
  <c r="BA209" i="5" s="1"/>
  <c r="AW209" i="5" a="1"/>
  <c r="AW209" i="5" s="1"/>
  <c r="AV208" i="5" s="1"/>
  <c r="AM209" i="5" a="1"/>
  <c r="AM209" i="5" s="1"/>
  <c r="AI209" i="5" a="1"/>
  <c r="AI209" i="5" s="1"/>
  <c r="X209" i="5" a="1"/>
  <c r="X209" i="5" s="1"/>
  <c r="Y208" i="5" s="1"/>
  <c r="T209" i="5" a="1"/>
  <c r="T209" i="5" s="1"/>
  <c r="S208" i="5" s="1"/>
  <c r="J209" i="5" a="1"/>
  <c r="J209" i="5" s="1"/>
  <c r="K208" i="5" s="1"/>
  <c r="F209" i="5" a="1"/>
  <c r="F209" i="5" s="1"/>
  <c r="E208" i="5" s="1"/>
  <c r="BA206" i="5" a="1"/>
  <c r="BA206" i="5" s="1"/>
  <c r="AW206" i="5"/>
  <c r="AW206" i="5" a="1"/>
  <c r="AM206" i="5"/>
  <c r="AM206" i="5" a="1"/>
  <c r="AI206" i="5" a="1"/>
  <c r="AI206" i="5" s="1"/>
  <c r="X206" i="5"/>
  <c r="X206" i="5" a="1"/>
  <c r="T206" i="5" a="1"/>
  <c r="T206" i="5" s="1"/>
  <c r="J206" i="5" a="1"/>
  <c r="J206" i="5" s="1"/>
  <c r="F206" i="5" a="1"/>
  <c r="F206" i="5" s="1"/>
  <c r="BA205" i="5" a="1"/>
  <c r="BA205" i="5" s="1"/>
  <c r="AW205" i="5" a="1"/>
  <c r="AW205" i="5" s="1"/>
  <c r="AM205" i="5" a="1"/>
  <c r="AM205" i="5" s="1"/>
  <c r="AI205" i="5" a="1"/>
  <c r="AI205" i="5" s="1"/>
  <c r="X205" i="5" a="1"/>
  <c r="X205" i="5" s="1"/>
  <c r="T205" i="5" a="1"/>
  <c r="T205" i="5" s="1"/>
  <c r="J205" i="5" a="1"/>
  <c r="J205" i="5" s="1"/>
  <c r="F205" i="5" a="1"/>
  <c r="F205" i="5" s="1"/>
  <c r="BA204" i="5" a="1"/>
  <c r="BA204" i="5" s="1"/>
  <c r="AW204" i="5" a="1"/>
  <c r="AW204" i="5" s="1"/>
  <c r="AM204" i="5" a="1"/>
  <c r="AM204" i="5" s="1"/>
  <c r="AI204" i="5" a="1"/>
  <c r="AI204" i="5" s="1"/>
  <c r="X204" i="5" a="1"/>
  <c r="X204" i="5" s="1"/>
  <c r="T204" i="5" a="1"/>
  <c r="T204" i="5" s="1"/>
  <c r="J204" i="5" a="1"/>
  <c r="J204" i="5" s="1"/>
  <c r="F204" i="5" a="1"/>
  <c r="F204" i="5" s="1"/>
  <c r="BA203" i="5" a="1"/>
  <c r="BA203" i="5" s="1"/>
  <c r="AW203" i="5" a="1"/>
  <c r="AW203" i="5" s="1"/>
  <c r="AM203" i="5" a="1"/>
  <c r="AM203" i="5" s="1"/>
  <c r="AI203" i="5" a="1"/>
  <c r="AI203" i="5" s="1"/>
  <c r="X203" i="5" a="1"/>
  <c r="X203" i="5" s="1"/>
  <c r="T203" i="5" a="1"/>
  <c r="T203" i="5" s="1"/>
  <c r="J203" i="5" a="1"/>
  <c r="J203" i="5" s="1"/>
  <c r="F203" i="5" a="1"/>
  <c r="F203" i="5" s="1"/>
  <c r="BA202" i="5" a="1"/>
  <c r="BA202" i="5" s="1"/>
  <c r="AW202" i="5" a="1"/>
  <c r="AW202" i="5" s="1"/>
  <c r="AV201" i="5" s="1"/>
  <c r="AM202" i="5" a="1"/>
  <c r="AM202" i="5" s="1"/>
  <c r="AI202" i="5" a="1"/>
  <c r="AI202" i="5" s="1"/>
  <c r="AH201" i="5" s="1"/>
  <c r="X202" i="5" a="1"/>
  <c r="X202" i="5" s="1"/>
  <c r="T202" i="5" a="1"/>
  <c r="T202" i="5" s="1"/>
  <c r="J202" i="5" a="1"/>
  <c r="J202" i="5" s="1"/>
  <c r="K201" i="5" s="1"/>
  <c r="F202" i="5" a="1"/>
  <c r="F202" i="5" s="1"/>
  <c r="E201" i="5" s="1"/>
  <c r="BA199" i="5" a="1"/>
  <c r="BA199" i="5" s="1"/>
  <c r="AW199" i="5"/>
  <c r="AW199" i="5" a="1"/>
  <c r="AM199" i="5" a="1"/>
  <c r="AM199" i="5" s="1"/>
  <c r="AI199" i="5" a="1"/>
  <c r="AI199" i="5" s="1"/>
  <c r="X199" i="5"/>
  <c r="X199" i="5" a="1"/>
  <c r="T199" i="5" a="1"/>
  <c r="T199" i="5" s="1"/>
  <c r="J199" i="5" a="1"/>
  <c r="J199" i="5" s="1"/>
  <c r="F199" i="5" a="1"/>
  <c r="F199" i="5" s="1"/>
  <c r="BA198" i="5" a="1"/>
  <c r="BA198" i="5" s="1"/>
  <c r="AW198" i="5" a="1"/>
  <c r="AW198" i="5" s="1"/>
  <c r="AM198" i="5" a="1"/>
  <c r="AM198" i="5" s="1"/>
  <c r="AI198" i="5" a="1"/>
  <c r="AI198" i="5" s="1"/>
  <c r="X198" i="5" a="1"/>
  <c r="X198" i="5" s="1"/>
  <c r="T198" i="5"/>
  <c r="T198" i="5" a="1"/>
  <c r="J198" i="5"/>
  <c r="J198" i="5" a="1"/>
  <c r="F198" i="5" a="1"/>
  <c r="F198" i="5" s="1"/>
  <c r="BA197" i="5" a="1"/>
  <c r="BA197" i="5" s="1"/>
  <c r="AW197" i="5" a="1"/>
  <c r="AW197" i="5" s="1"/>
  <c r="AM197" i="5" a="1"/>
  <c r="AM197" i="5" s="1"/>
  <c r="AI197" i="5" a="1"/>
  <c r="AI197" i="5" s="1"/>
  <c r="X197" i="5" a="1"/>
  <c r="X197" i="5" s="1"/>
  <c r="T197" i="5" a="1"/>
  <c r="T197" i="5" s="1"/>
  <c r="J197" i="5" a="1"/>
  <c r="J197" i="5" s="1"/>
  <c r="F197" i="5" a="1"/>
  <c r="F197" i="5" s="1"/>
  <c r="BA196" i="5" a="1"/>
  <c r="BA196" i="5" s="1"/>
  <c r="AW196" i="5" a="1"/>
  <c r="AW196" i="5" s="1"/>
  <c r="AM196" i="5" a="1"/>
  <c r="AM196" i="5" s="1"/>
  <c r="AI196" i="5" a="1"/>
  <c r="AI196" i="5" s="1"/>
  <c r="X196" i="5" a="1"/>
  <c r="X196" i="5" s="1"/>
  <c r="T196" i="5" a="1"/>
  <c r="T196" i="5" s="1"/>
  <c r="J196" i="5"/>
  <c r="J196" i="5" a="1"/>
  <c r="F196" i="5" a="1"/>
  <c r="F196" i="5" s="1"/>
  <c r="BA195" i="5" a="1"/>
  <c r="BA195" i="5" s="1"/>
  <c r="AW195" i="5" a="1"/>
  <c r="AW195" i="5" s="1"/>
  <c r="AM195" i="5" a="1"/>
  <c r="AM195" i="5" s="1"/>
  <c r="AI195" i="5" a="1"/>
  <c r="AI195" i="5" s="1"/>
  <c r="X195" i="5" a="1"/>
  <c r="X195" i="5" s="1"/>
  <c r="T195" i="5" a="1"/>
  <c r="T195" i="5" s="1"/>
  <c r="S194" i="5" s="1"/>
  <c r="J195" i="5" a="1"/>
  <c r="J195" i="5" s="1"/>
  <c r="F195" i="5" a="1"/>
  <c r="F195" i="5" s="1"/>
  <c r="E194" i="5" s="1"/>
  <c r="BA192" i="5" a="1"/>
  <c r="BA192" i="5" s="1"/>
  <c r="AW192" i="5" a="1"/>
  <c r="AW192" i="5" s="1"/>
  <c r="AM192" i="5" a="1"/>
  <c r="AM192" i="5" s="1"/>
  <c r="AI192" i="5" a="1"/>
  <c r="AI192" i="5" s="1"/>
  <c r="X192" i="5" a="1"/>
  <c r="X192" i="5" s="1"/>
  <c r="T192" i="5" a="1"/>
  <c r="T192" i="5" s="1"/>
  <c r="J192" i="5" a="1"/>
  <c r="J192" i="5" s="1"/>
  <c r="F192" i="5" a="1"/>
  <c r="F192" i="5" s="1"/>
  <c r="BA191" i="5" a="1"/>
  <c r="BA191" i="5" s="1"/>
  <c r="AW191" i="5" a="1"/>
  <c r="AW191" i="5" s="1"/>
  <c r="AM191" i="5" a="1"/>
  <c r="AM191" i="5" s="1"/>
  <c r="AI191" i="5" a="1"/>
  <c r="AI191" i="5" s="1"/>
  <c r="X191" i="5" a="1"/>
  <c r="X191" i="5" s="1"/>
  <c r="T191" i="5" a="1"/>
  <c r="T191" i="5" s="1"/>
  <c r="J191" i="5" a="1"/>
  <c r="J191" i="5" s="1"/>
  <c r="F191" i="5" a="1"/>
  <c r="F191" i="5" s="1"/>
  <c r="BA190" i="5" a="1"/>
  <c r="BA190" i="5" s="1"/>
  <c r="AW190" i="5" a="1"/>
  <c r="AW190" i="5" s="1"/>
  <c r="AM190" i="5" a="1"/>
  <c r="AM190" i="5" s="1"/>
  <c r="AI190" i="5" a="1"/>
  <c r="AI190" i="5" s="1"/>
  <c r="X190" i="5" a="1"/>
  <c r="X190" i="5" s="1"/>
  <c r="T190" i="5" a="1"/>
  <c r="T190" i="5" s="1"/>
  <c r="J190" i="5" a="1"/>
  <c r="J190" i="5" s="1"/>
  <c r="F190" i="5" a="1"/>
  <c r="F190" i="5" s="1"/>
  <c r="BA189" i="5" a="1"/>
  <c r="BA189" i="5" s="1"/>
  <c r="AW189" i="5" a="1"/>
  <c r="AW189" i="5" s="1"/>
  <c r="AM189" i="5" a="1"/>
  <c r="AM189" i="5" s="1"/>
  <c r="AI189" i="5" a="1"/>
  <c r="AI189" i="5" s="1"/>
  <c r="X189" i="5" a="1"/>
  <c r="X189" i="5" s="1"/>
  <c r="T189" i="5" a="1"/>
  <c r="T189" i="5" s="1"/>
  <c r="J189" i="5" a="1"/>
  <c r="J189" i="5" s="1"/>
  <c r="F189" i="5" a="1"/>
  <c r="F189" i="5" s="1"/>
  <c r="BA188" i="5" a="1"/>
  <c r="BA188" i="5" s="1"/>
  <c r="BB187" i="5" s="1"/>
  <c r="AW188" i="5" a="1"/>
  <c r="AW188" i="5" s="1"/>
  <c r="AV187" i="5" s="1"/>
  <c r="AM188" i="5" a="1"/>
  <c r="AM188" i="5" s="1"/>
  <c r="AI188" i="5" a="1"/>
  <c r="AI188" i="5" s="1"/>
  <c r="AH187" i="5" s="1"/>
  <c r="X188" i="5" a="1"/>
  <c r="X188" i="5" s="1"/>
  <c r="Y187" i="5" s="1"/>
  <c r="T188" i="5" a="1"/>
  <c r="T188" i="5" s="1"/>
  <c r="J188" i="5" a="1"/>
  <c r="J188" i="5" s="1"/>
  <c r="K187" i="5" s="1"/>
  <c r="F188" i="5" a="1"/>
  <c r="F188" i="5" s="1"/>
  <c r="E187" i="5" s="1"/>
  <c r="BA185" i="5" a="1"/>
  <c r="BA185" i="5" s="1"/>
  <c r="AW185" i="5" a="1"/>
  <c r="AW185" i="5" s="1"/>
  <c r="AM185" i="5" a="1"/>
  <c r="AM185" i="5" s="1"/>
  <c r="AI185" i="5" a="1"/>
  <c r="AI185" i="5" s="1"/>
  <c r="X185" i="5"/>
  <c r="X185" i="5" a="1"/>
  <c r="T185" i="5" a="1"/>
  <c r="T185" i="5" s="1"/>
  <c r="J185" i="5"/>
  <c r="J185" i="5" a="1"/>
  <c r="F185" i="5" a="1"/>
  <c r="F185" i="5" s="1"/>
  <c r="BA184" i="5" a="1"/>
  <c r="BA184" i="5" s="1"/>
  <c r="AW184" i="5" a="1"/>
  <c r="AW184" i="5" s="1"/>
  <c r="AM184" i="5" a="1"/>
  <c r="AM184" i="5" s="1"/>
  <c r="AI184" i="5" a="1"/>
  <c r="AI184" i="5" s="1"/>
  <c r="X184" i="5" a="1"/>
  <c r="X184" i="5" s="1"/>
  <c r="T184" i="5" a="1"/>
  <c r="T184" i="5" s="1"/>
  <c r="J184" i="5" a="1"/>
  <c r="J184" i="5" s="1"/>
  <c r="F184" i="5" a="1"/>
  <c r="F184" i="5" s="1"/>
  <c r="BA183" i="5" a="1"/>
  <c r="BA183" i="5" s="1"/>
  <c r="AW183" i="5" a="1"/>
  <c r="AW183" i="5" s="1"/>
  <c r="AM183" i="5" a="1"/>
  <c r="AM183" i="5" s="1"/>
  <c r="AI183" i="5" a="1"/>
  <c r="AI183" i="5" s="1"/>
  <c r="X183" i="5" a="1"/>
  <c r="X183" i="5" s="1"/>
  <c r="T183" i="5" a="1"/>
  <c r="T183" i="5" s="1"/>
  <c r="J183" i="5"/>
  <c r="J183" i="5" a="1"/>
  <c r="F183" i="5" a="1"/>
  <c r="F183" i="5" s="1"/>
  <c r="BA182" i="5" a="1"/>
  <c r="BA182" i="5" s="1"/>
  <c r="AW182" i="5" a="1"/>
  <c r="AW182" i="5" s="1"/>
  <c r="AM182" i="5" a="1"/>
  <c r="AM182" i="5" s="1"/>
  <c r="AI182" i="5" a="1"/>
  <c r="AI182" i="5" s="1"/>
  <c r="X182" i="5" a="1"/>
  <c r="X182" i="5" s="1"/>
  <c r="T182" i="5" a="1"/>
  <c r="T182" i="5" s="1"/>
  <c r="J182" i="5" a="1"/>
  <c r="J182" i="5" s="1"/>
  <c r="F182" i="5" a="1"/>
  <c r="F182" i="5" s="1"/>
  <c r="BA181" i="5" a="1"/>
  <c r="BA181" i="5" s="1"/>
  <c r="AW181" i="5" a="1"/>
  <c r="AW181" i="5" s="1"/>
  <c r="AM181" i="5" a="1"/>
  <c r="AM181" i="5" s="1"/>
  <c r="AI181" i="5" a="1"/>
  <c r="AI181" i="5" s="1"/>
  <c r="AH180" i="5" s="1"/>
  <c r="X181" i="5" a="1"/>
  <c r="X181" i="5" s="1"/>
  <c r="Y180" i="5" s="1"/>
  <c r="T181" i="5" a="1"/>
  <c r="T181" i="5" s="1"/>
  <c r="J181" i="5" a="1"/>
  <c r="J181" i="5" s="1"/>
  <c r="F181" i="5" a="1"/>
  <c r="F181" i="5" s="1"/>
  <c r="E180" i="5" s="1"/>
  <c r="BA178" i="5" a="1"/>
  <c r="BA178" i="5" s="1"/>
  <c r="AW178" i="5" a="1"/>
  <c r="AW178" i="5" s="1"/>
  <c r="AM178" i="5" a="1"/>
  <c r="AM178" i="5" s="1"/>
  <c r="AI178" i="5" a="1"/>
  <c r="AI178" i="5" s="1"/>
  <c r="X178" i="5" a="1"/>
  <c r="X178" i="5" s="1"/>
  <c r="T178" i="5" a="1"/>
  <c r="T178" i="5" s="1"/>
  <c r="J178" i="5" a="1"/>
  <c r="J178" i="5" s="1"/>
  <c r="F178" i="5" a="1"/>
  <c r="F178" i="5" s="1"/>
  <c r="BA177" i="5" a="1"/>
  <c r="BA177" i="5" s="1"/>
  <c r="AW177" i="5" a="1"/>
  <c r="AW177" i="5" s="1"/>
  <c r="AM177" i="5" a="1"/>
  <c r="AM177" i="5" s="1"/>
  <c r="AI177" i="5" a="1"/>
  <c r="AI177" i="5" s="1"/>
  <c r="X177" i="5"/>
  <c r="X177" i="5" a="1"/>
  <c r="T177" i="5" a="1"/>
  <c r="T177" i="5" s="1"/>
  <c r="J177" i="5" a="1"/>
  <c r="J177" i="5" s="1"/>
  <c r="F177" i="5" a="1"/>
  <c r="F177" i="5" s="1"/>
  <c r="BA176" i="5" a="1"/>
  <c r="BA176" i="5" s="1"/>
  <c r="AW176" i="5" a="1"/>
  <c r="AW176" i="5" s="1"/>
  <c r="AM176" i="5" a="1"/>
  <c r="AM176" i="5" s="1"/>
  <c r="AI176" i="5" a="1"/>
  <c r="AI176" i="5" s="1"/>
  <c r="X176" i="5" a="1"/>
  <c r="X176" i="5" s="1"/>
  <c r="T176" i="5" a="1"/>
  <c r="T176" i="5" s="1"/>
  <c r="J176" i="5" a="1"/>
  <c r="J176" i="5" s="1"/>
  <c r="F176" i="5" a="1"/>
  <c r="F176" i="5" s="1"/>
  <c r="BA175" i="5" a="1"/>
  <c r="BA175" i="5" s="1"/>
  <c r="AW175" i="5" a="1"/>
  <c r="AW175" i="5" s="1"/>
  <c r="AM175" i="5" a="1"/>
  <c r="AM175" i="5" s="1"/>
  <c r="AI175" i="5" a="1"/>
  <c r="AI175" i="5" s="1"/>
  <c r="X175" i="5" a="1"/>
  <c r="X175" i="5" s="1"/>
  <c r="T175" i="5" a="1"/>
  <c r="T175" i="5" s="1"/>
  <c r="J175" i="5" a="1"/>
  <c r="J175" i="5" s="1"/>
  <c r="F175" i="5" a="1"/>
  <c r="F175" i="5" s="1"/>
  <c r="BA174" i="5" a="1"/>
  <c r="BA174" i="5" s="1"/>
  <c r="AW174" i="5" a="1"/>
  <c r="AW174" i="5" s="1"/>
  <c r="AV173" i="5" s="1"/>
  <c r="AM174" i="5" a="1"/>
  <c r="AM174" i="5" s="1"/>
  <c r="AI174" i="5" a="1"/>
  <c r="AI174" i="5" s="1"/>
  <c r="AH173" i="5" s="1"/>
  <c r="X174" i="5" a="1"/>
  <c r="X174" i="5" s="1"/>
  <c r="T174" i="5" a="1"/>
  <c r="T174" i="5" s="1"/>
  <c r="S173" i="5" s="1"/>
  <c r="J174" i="5" a="1"/>
  <c r="J174" i="5" s="1"/>
  <c r="F174" i="5" a="1"/>
  <c r="F174" i="5" s="1"/>
  <c r="BA171" i="5" a="1"/>
  <c r="BA171" i="5" s="1"/>
  <c r="AW171" i="5" a="1"/>
  <c r="AW171" i="5" s="1"/>
  <c r="AM171" i="5" a="1"/>
  <c r="AM171" i="5" s="1"/>
  <c r="AI171" i="5" a="1"/>
  <c r="AI171" i="5" s="1"/>
  <c r="X171" i="5" a="1"/>
  <c r="X171" i="5" s="1"/>
  <c r="T171" i="5" a="1"/>
  <c r="T171" i="5" s="1"/>
  <c r="J171" i="5" a="1"/>
  <c r="J171" i="5" s="1"/>
  <c r="F171" i="5" a="1"/>
  <c r="F171" i="5" s="1"/>
  <c r="BA170" i="5" a="1"/>
  <c r="BA170" i="5" s="1"/>
  <c r="AW170" i="5" a="1"/>
  <c r="AW170" i="5" s="1"/>
  <c r="AM170" i="5" a="1"/>
  <c r="AM170" i="5" s="1"/>
  <c r="AI170" i="5" a="1"/>
  <c r="AI170" i="5" s="1"/>
  <c r="X170" i="5" a="1"/>
  <c r="X170" i="5" s="1"/>
  <c r="T170" i="5" a="1"/>
  <c r="T170" i="5" s="1"/>
  <c r="J170" i="5" a="1"/>
  <c r="J170" i="5" s="1"/>
  <c r="F170" i="5" a="1"/>
  <c r="F170" i="5" s="1"/>
  <c r="BA169" i="5" a="1"/>
  <c r="BA169" i="5" s="1"/>
  <c r="AW169" i="5" a="1"/>
  <c r="AW169" i="5" s="1"/>
  <c r="AM169" i="5" a="1"/>
  <c r="AM169" i="5" s="1"/>
  <c r="AI169" i="5" a="1"/>
  <c r="AI169" i="5" s="1"/>
  <c r="X169" i="5" a="1"/>
  <c r="X169" i="5" s="1"/>
  <c r="T169" i="5" a="1"/>
  <c r="T169" i="5" s="1"/>
  <c r="J169" i="5" a="1"/>
  <c r="J169" i="5" s="1"/>
  <c r="F169" i="5" a="1"/>
  <c r="F169" i="5" s="1"/>
  <c r="BA168" i="5" a="1"/>
  <c r="BA168" i="5" s="1"/>
  <c r="AW168" i="5" a="1"/>
  <c r="AW168" i="5" s="1"/>
  <c r="AM168" i="5" a="1"/>
  <c r="AM168" i="5" s="1"/>
  <c r="AI168" i="5" a="1"/>
  <c r="AI168" i="5" s="1"/>
  <c r="X168" i="5" a="1"/>
  <c r="X168" i="5" s="1"/>
  <c r="T168" i="5" a="1"/>
  <c r="T168" i="5" s="1"/>
  <c r="J168" i="5" a="1"/>
  <c r="J168" i="5" s="1"/>
  <c r="F168" i="5" a="1"/>
  <c r="F168" i="5" s="1"/>
  <c r="BA167" i="5" a="1"/>
  <c r="BA167" i="5" s="1"/>
  <c r="AW167" i="5" a="1"/>
  <c r="AW167" i="5" s="1"/>
  <c r="AM167" i="5" a="1"/>
  <c r="AM167" i="5" s="1"/>
  <c r="AN166" i="5" s="1"/>
  <c r="AI167" i="5" a="1"/>
  <c r="AI167" i="5" s="1"/>
  <c r="AH166" i="5" s="1"/>
  <c r="X167" i="5" a="1"/>
  <c r="X167" i="5" s="1"/>
  <c r="T167" i="5" a="1"/>
  <c r="T167" i="5" s="1"/>
  <c r="S166" i="5" s="1"/>
  <c r="J167" i="5" a="1"/>
  <c r="J167" i="5" s="1"/>
  <c r="F167" i="5" a="1"/>
  <c r="F167" i="5" s="1"/>
  <c r="E166" i="5" s="1"/>
  <c r="BA164" i="5"/>
  <c r="BA164" i="5" a="1"/>
  <c r="AW164" i="5" a="1"/>
  <c r="AW164" i="5" s="1"/>
  <c r="AM164" i="5" a="1"/>
  <c r="AM164" i="5" s="1"/>
  <c r="AI164" i="5" a="1"/>
  <c r="AI164" i="5" s="1"/>
  <c r="X164" i="5" a="1"/>
  <c r="X164" i="5" s="1"/>
  <c r="T164" i="5" a="1"/>
  <c r="T164" i="5" s="1"/>
  <c r="J164" i="5" a="1"/>
  <c r="J164" i="5" s="1"/>
  <c r="F164" i="5" a="1"/>
  <c r="F164" i="5" s="1"/>
  <c r="BA163" i="5" a="1"/>
  <c r="BA163" i="5" s="1"/>
  <c r="AW163" i="5" a="1"/>
  <c r="AW163" i="5" s="1"/>
  <c r="AM163" i="5" a="1"/>
  <c r="AM163" i="5" s="1"/>
  <c r="AI163" i="5" a="1"/>
  <c r="AI163" i="5" s="1"/>
  <c r="X163" i="5" a="1"/>
  <c r="X163" i="5" s="1"/>
  <c r="T163" i="5" a="1"/>
  <c r="T163" i="5" s="1"/>
  <c r="J163" i="5" a="1"/>
  <c r="J163" i="5" s="1"/>
  <c r="F163" i="5" a="1"/>
  <c r="F163" i="5" s="1"/>
  <c r="BA162" i="5" a="1"/>
  <c r="BA162" i="5" s="1"/>
  <c r="AW162" i="5" a="1"/>
  <c r="AW162" i="5" s="1"/>
  <c r="AM162" i="5" a="1"/>
  <c r="AM162" i="5" s="1"/>
  <c r="AI162" i="5" a="1"/>
  <c r="AI162" i="5" s="1"/>
  <c r="X162" i="5" a="1"/>
  <c r="X162" i="5" s="1"/>
  <c r="T162" i="5" a="1"/>
  <c r="T162" i="5" s="1"/>
  <c r="J162" i="5" a="1"/>
  <c r="J162" i="5" s="1"/>
  <c r="F162" i="5" a="1"/>
  <c r="F162" i="5" s="1"/>
  <c r="BA161" i="5" a="1"/>
  <c r="BA161" i="5" s="1"/>
  <c r="AW161" i="5" a="1"/>
  <c r="AW161" i="5" s="1"/>
  <c r="AM161" i="5" a="1"/>
  <c r="AM161" i="5" s="1"/>
  <c r="AI161" i="5" a="1"/>
  <c r="AI161" i="5" s="1"/>
  <c r="X161" i="5" a="1"/>
  <c r="X161" i="5" s="1"/>
  <c r="T161" i="5" a="1"/>
  <c r="T161" i="5" s="1"/>
  <c r="J161" i="5" a="1"/>
  <c r="J161" i="5" s="1"/>
  <c r="F161" i="5" a="1"/>
  <c r="F161" i="5" s="1"/>
  <c r="BA160" i="5" a="1"/>
  <c r="BA160" i="5" s="1"/>
  <c r="BB159" i="5" s="1"/>
  <c r="AW160" i="5" a="1"/>
  <c r="AW160" i="5" s="1"/>
  <c r="AV159" i="5" s="1"/>
  <c r="AM160" i="5" a="1"/>
  <c r="AM160" i="5" s="1"/>
  <c r="AI160" i="5" a="1"/>
  <c r="AI160" i="5" s="1"/>
  <c r="AH159" i="5" s="1"/>
  <c r="X160" i="5" a="1"/>
  <c r="X160" i="5" s="1"/>
  <c r="Y159" i="5" s="1"/>
  <c r="T160" i="5" a="1"/>
  <c r="T160" i="5" s="1"/>
  <c r="S159" i="5" s="1"/>
  <c r="J160" i="5" a="1"/>
  <c r="J160" i="5" s="1"/>
  <c r="F160" i="5" a="1"/>
  <c r="F160" i="5" s="1"/>
  <c r="E159" i="5" s="1"/>
  <c r="BA157" i="5" a="1"/>
  <c r="BA157" i="5" s="1"/>
  <c r="AW157" i="5" a="1"/>
  <c r="AW157" i="5" s="1"/>
  <c r="AM157" i="5" a="1"/>
  <c r="AM157" i="5" s="1"/>
  <c r="AI157" i="5" a="1"/>
  <c r="AI157" i="5" s="1"/>
  <c r="X157" i="5" a="1"/>
  <c r="X157" i="5" s="1"/>
  <c r="T157" i="5" a="1"/>
  <c r="T157" i="5" s="1"/>
  <c r="J157" i="5" a="1"/>
  <c r="J157" i="5" s="1"/>
  <c r="F157" i="5" a="1"/>
  <c r="F157" i="5" s="1"/>
  <c r="BA156" i="5" a="1"/>
  <c r="BA156" i="5" s="1"/>
  <c r="AW156" i="5" a="1"/>
  <c r="AW156" i="5" s="1"/>
  <c r="AM156" i="5" a="1"/>
  <c r="AM156" i="5" s="1"/>
  <c r="AI156" i="5" a="1"/>
  <c r="AI156" i="5" s="1"/>
  <c r="X156" i="5" a="1"/>
  <c r="X156" i="5" s="1"/>
  <c r="T156" i="5" a="1"/>
  <c r="T156" i="5" s="1"/>
  <c r="J156" i="5" a="1"/>
  <c r="J156" i="5" s="1"/>
  <c r="F156" i="5" a="1"/>
  <c r="F156" i="5" s="1"/>
  <c r="BA155" i="5" a="1"/>
  <c r="BA155" i="5" s="1"/>
  <c r="AW155" i="5" a="1"/>
  <c r="AW155" i="5" s="1"/>
  <c r="AM155" i="5" a="1"/>
  <c r="AM155" i="5" s="1"/>
  <c r="AI155" i="5" a="1"/>
  <c r="AI155" i="5" s="1"/>
  <c r="X155" i="5" a="1"/>
  <c r="X155" i="5" s="1"/>
  <c r="T155" i="5" a="1"/>
  <c r="T155" i="5" s="1"/>
  <c r="J155" i="5" a="1"/>
  <c r="J155" i="5" s="1"/>
  <c r="F155" i="5" a="1"/>
  <c r="F155" i="5" s="1"/>
  <c r="BA154" i="5" a="1"/>
  <c r="BA154" i="5" s="1"/>
  <c r="AW154" i="5" a="1"/>
  <c r="AW154" i="5" s="1"/>
  <c r="AM154" i="5" a="1"/>
  <c r="AM154" i="5" s="1"/>
  <c r="AI154" i="5" a="1"/>
  <c r="AI154" i="5" s="1"/>
  <c r="X154" i="5" a="1"/>
  <c r="X154" i="5" s="1"/>
  <c r="T154" i="5" a="1"/>
  <c r="T154" i="5" s="1"/>
  <c r="J154" i="5" a="1"/>
  <c r="J154" i="5" s="1"/>
  <c r="F154" i="5" a="1"/>
  <c r="F154" i="5" s="1"/>
  <c r="BA153" i="5" a="1"/>
  <c r="BA153" i="5" s="1"/>
  <c r="AW153" i="5" a="1"/>
  <c r="AW153" i="5" s="1"/>
  <c r="AV152" i="5" s="1"/>
  <c r="AM153" i="5" a="1"/>
  <c r="AM153" i="5" s="1"/>
  <c r="AI153" i="5" a="1"/>
  <c r="AI153" i="5" s="1"/>
  <c r="AH152" i="5" s="1"/>
  <c r="X153" i="5" a="1"/>
  <c r="X153" i="5" s="1"/>
  <c r="T153" i="5" a="1"/>
  <c r="T153" i="5" s="1"/>
  <c r="S152" i="5" s="1"/>
  <c r="J153" i="5" a="1"/>
  <c r="J153" i="5" s="1"/>
  <c r="F153" i="5" a="1"/>
  <c r="F153" i="5" s="1"/>
  <c r="E152" i="5" s="1"/>
  <c r="BC145" i="5"/>
  <c r="AO145" i="5"/>
  <c r="Z145" i="5"/>
  <c r="BA141" i="5" a="1"/>
  <c r="BA141" i="5" s="1"/>
  <c r="AW141" i="5" a="1"/>
  <c r="AW141" i="5" s="1"/>
  <c r="AM141" i="5" a="1"/>
  <c r="AM141" i="5" s="1"/>
  <c r="AI141" i="5" a="1"/>
  <c r="AI141" i="5" s="1"/>
  <c r="X141" i="5" a="1"/>
  <c r="X141" i="5" s="1"/>
  <c r="T141" i="5" a="1"/>
  <c r="T141" i="5" s="1"/>
  <c r="J141" i="5"/>
  <c r="J141" i="5" a="1"/>
  <c r="F141" i="5" a="1"/>
  <c r="F141" i="5" s="1"/>
  <c r="BA140" i="5" a="1"/>
  <c r="BA140" i="5" s="1"/>
  <c r="AW140" i="5" a="1"/>
  <c r="AW140" i="5" s="1"/>
  <c r="AM140" i="5" a="1"/>
  <c r="AM140" i="5" s="1"/>
  <c r="AI140" i="5" a="1"/>
  <c r="AI140" i="5" s="1"/>
  <c r="X140" i="5" a="1"/>
  <c r="X140" i="5" s="1"/>
  <c r="T140" i="5" a="1"/>
  <c r="T140" i="5" s="1"/>
  <c r="J140" i="5" a="1"/>
  <c r="J140" i="5" s="1"/>
  <c r="F140" i="5" a="1"/>
  <c r="F140" i="5" s="1"/>
  <c r="BA139" i="5" a="1"/>
  <c r="BA139" i="5" s="1"/>
  <c r="AW139" i="5" a="1"/>
  <c r="AW139" i="5" s="1"/>
  <c r="AM139" i="5" a="1"/>
  <c r="AM139" i="5" s="1"/>
  <c r="AI139" i="5" a="1"/>
  <c r="AI139" i="5" s="1"/>
  <c r="X139" i="5" a="1"/>
  <c r="X139" i="5" s="1"/>
  <c r="T139" i="5" a="1"/>
  <c r="T139" i="5" s="1"/>
  <c r="J139" i="5" a="1"/>
  <c r="J139" i="5" s="1"/>
  <c r="F139" i="5" a="1"/>
  <c r="F139" i="5" s="1"/>
  <c r="BA138" i="5" a="1"/>
  <c r="BA138" i="5" s="1"/>
  <c r="AW138" i="5" a="1"/>
  <c r="AW138" i="5" s="1"/>
  <c r="AM138" i="5" a="1"/>
  <c r="AM138" i="5" s="1"/>
  <c r="AI138" i="5" a="1"/>
  <c r="AI138" i="5" s="1"/>
  <c r="X138" i="5" a="1"/>
  <c r="X138" i="5" s="1"/>
  <c r="T138" i="5" a="1"/>
  <c r="T138" i="5" s="1"/>
  <c r="J138" i="5" a="1"/>
  <c r="J138" i="5" s="1"/>
  <c r="F138" i="5" a="1"/>
  <c r="F138" i="5" s="1"/>
  <c r="BA137" i="5" a="1"/>
  <c r="BA137" i="5" s="1"/>
  <c r="AW137" i="5" a="1"/>
  <c r="AW137" i="5" s="1"/>
  <c r="AV136" i="5" s="1"/>
  <c r="AM137" i="5" a="1"/>
  <c r="AM137" i="5" s="1"/>
  <c r="AI137" i="5"/>
  <c r="AH136" i="5" s="1"/>
  <c r="AI137" i="5" a="1"/>
  <c r="X137" i="5" a="1"/>
  <c r="X137" i="5" s="1"/>
  <c r="Y136" i="5" s="1"/>
  <c r="T137" i="5" a="1"/>
  <c r="T137" i="5" s="1"/>
  <c r="S136" i="5" s="1"/>
  <c r="J137" i="5" a="1"/>
  <c r="J137" i="5" s="1"/>
  <c r="K136" i="5" s="1"/>
  <c r="F137" i="5" a="1"/>
  <c r="F137" i="5" s="1"/>
  <c r="BA134" i="5" a="1"/>
  <c r="BA134" i="5" s="1"/>
  <c r="AW134" i="5" a="1"/>
  <c r="AW134" i="5" s="1"/>
  <c r="AM134" i="5"/>
  <c r="AM134" i="5" a="1"/>
  <c r="AI134" i="5" a="1"/>
  <c r="AI134" i="5" s="1"/>
  <c r="X134" i="5" a="1"/>
  <c r="X134" i="5" s="1"/>
  <c r="T134" i="5" a="1"/>
  <c r="T134" i="5" s="1"/>
  <c r="J134" i="5" a="1"/>
  <c r="J134" i="5" s="1"/>
  <c r="F134" i="5" a="1"/>
  <c r="F134" i="5" s="1"/>
  <c r="BA133" i="5" a="1"/>
  <c r="BA133" i="5" s="1"/>
  <c r="AW133" i="5" a="1"/>
  <c r="AW133" i="5" s="1"/>
  <c r="AM133" i="5" a="1"/>
  <c r="AM133" i="5" s="1"/>
  <c r="AI133" i="5"/>
  <c r="AI133" i="5" a="1"/>
  <c r="X133" i="5" a="1"/>
  <c r="X133" i="5" s="1"/>
  <c r="T133" i="5" a="1"/>
  <c r="T133" i="5" s="1"/>
  <c r="J133" i="5"/>
  <c r="J133" i="5" a="1"/>
  <c r="F133" i="5" a="1"/>
  <c r="F133" i="5" s="1"/>
  <c r="BA132" i="5" a="1"/>
  <c r="BA132" i="5" s="1"/>
  <c r="AW132" i="5" a="1"/>
  <c r="AW132" i="5" s="1"/>
  <c r="AM132" i="5" a="1"/>
  <c r="AM132" i="5" s="1"/>
  <c r="AI132" i="5" a="1"/>
  <c r="AI132" i="5" s="1"/>
  <c r="X132" i="5" a="1"/>
  <c r="X132" i="5" s="1"/>
  <c r="T132" i="5" a="1"/>
  <c r="T132" i="5" s="1"/>
  <c r="J132" i="5" a="1"/>
  <c r="J132" i="5" s="1"/>
  <c r="F132" i="5" a="1"/>
  <c r="F132" i="5" s="1"/>
  <c r="BA131" i="5" a="1"/>
  <c r="BA131" i="5" s="1"/>
  <c r="AW131" i="5" a="1"/>
  <c r="AW131" i="5" s="1"/>
  <c r="AM131" i="5" a="1"/>
  <c r="AM131" i="5" s="1"/>
  <c r="AI131" i="5" a="1"/>
  <c r="AI131" i="5" s="1"/>
  <c r="X131" i="5" a="1"/>
  <c r="X131" i="5" s="1"/>
  <c r="T131" i="5" a="1"/>
  <c r="T131" i="5" s="1"/>
  <c r="J131" i="5" a="1"/>
  <c r="J131" i="5" s="1"/>
  <c r="F131" i="5" a="1"/>
  <c r="F131" i="5" s="1"/>
  <c r="BA130" i="5" a="1"/>
  <c r="BA130" i="5" s="1"/>
  <c r="AW130" i="5" a="1"/>
  <c r="AW130" i="5" s="1"/>
  <c r="AV129" i="5" s="1"/>
  <c r="AM130" i="5" a="1"/>
  <c r="AM130" i="5" s="1"/>
  <c r="AI130" i="5" a="1"/>
  <c r="AI130" i="5" s="1"/>
  <c r="AH129" i="5" s="1"/>
  <c r="X130" i="5" a="1"/>
  <c r="X130" i="5" s="1"/>
  <c r="T130" i="5" a="1"/>
  <c r="T130" i="5" s="1"/>
  <c r="S129" i="5" s="1"/>
  <c r="J130" i="5"/>
  <c r="J130" i="5" a="1"/>
  <c r="F130" i="5" a="1"/>
  <c r="F130" i="5" s="1"/>
  <c r="E129" i="5" s="1"/>
  <c r="BA127" i="5" a="1"/>
  <c r="BA127" i="5" s="1"/>
  <c r="AW127" i="5" a="1"/>
  <c r="AW127" i="5" s="1"/>
  <c r="AM127" i="5" a="1"/>
  <c r="AM127" i="5" s="1"/>
  <c r="AI127" i="5"/>
  <c r="AI127" i="5" a="1"/>
  <c r="X127" i="5" a="1"/>
  <c r="X127" i="5" s="1"/>
  <c r="T127" i="5" a="1"/>
  <c r="T127" i="5" s="1"/>
  <c r="J127" i="5" a="1"/>
  <c r="J127" i="5" s="1"/>
  <c r="F127" i="5" a="1"/>
  <c r="F127" i="5" s="1"/>
  <c r="BA126" i="5" a="1"/>
  <c r="BA126" i="5" s="1"/>
  <c r="AW126" i="5" a="1"/>
  <c r="AW126" i="5" s="1"/>
  <c r="AM126" i="5" a="1"/>
  <c r="AM126" i="5" s="1"/>
  <c r="AI126" i="5" a="1"/>
  <c r="AI126" i="5" s="1"/>
  <c r="X126" i="5" a="1"/>
  <c r="X126" i="5" s="1"/>
  <c r="T126" i="5" a="1"/>
  <c r="T126" i="5" s="1"/>
  <c r="J126" i="5" a="1"/>
  <c r="J126" i="5" s="1"/>
  <c r="F126" i="5" a="1"/>
  <c r="F126" i="5" s="1"/>
  <c r="BA125" i="5" a="1"/>
  <c r="BA125" i="5" s="1"/>
  <c r="AW125" i="5" a="1"/>
  <c r="AW125" i="5" s="1"/>
  <c r="AM125" i="5" a="1"/>
  <c r="AM125" i="5" s="1"/>
  <c r="AI125" i="5" a="1"/>
  <c r="AI125" i="5" s="1"/>
  <c r="X125" i="5" a="1"/>
  <c r="X125" i="5" s="1"/>
  <c r="T125" i="5" a="1"/>
  <c r="T125" i="5" s="1"/>
  <c r="J125" i="5" a="1"/>
  <c r="J125" i="5" s="1"/>
  <c r="F125" i="5" a="1"/>
  <c r="F125" i="5" s="1"/>
  <c r="BA124" i="5" a="1"/>
  <c r="BA124" i="5" s="1"/>
  <c r="AW124" i="5" a="1"/>
  <c r="AW124" i="5" s="1"/>
  <c r="AM124" i="5" a="1"/>
  <c r="AM124" i="5" s="1"/>
  <c r="AI124" i="5" a="1"/>
  <c r="AI124" i="5" s="1"/>
  <c r="X124" i="5" a="1"/>
  <c r="X124" i="5" s="1"/>
  <c r="T124" i="5" a="1"/>
  <c r="T124" i="5" s="1"/>
  <c r="J124" i="5" a="1"/>
  <c r="J124" i="5" s="1"/>
  <c r="F124" i="5" a="1"/>
  <c r="F124" i="5" s="1"/>
  <c r="BA123" i="5" a="1"/>
  <c r="BA123" i="5" s="1"/>
  <c r="AW123" i="5" a="1"/>
  <c r="AW123" i="5" s="1"/>
  <c r="AV122" i="5" s="1"/>
  <c r="AM123" i="5" a="1"/>
  <c r="AM123" i="5" s="1"/>
  <c r="AI123" i="5" a="1"/>
  <c r="AI123" i="5" s="1"/>
  <c r="AH122" i="5" s="1"/>
  <c r="X123" i="5" a="1"/>
  <c r="X123" i="5" s="1"/>
  <c r="T123" i="5" a="1"/>
  <c r="T123" i="5" s="1"/>
  <c r="S122" i="5" s="1"/>
  <c r="J123" i="5" a="1"/>
  <c r="J123" i="5" s="1"/>
  <c r="F123" i="5" a="1"/>
  <c r="F123" i="5" s="1"/>
  <c r="BA120" i="5" a="1"/>
  <c r="BA120" i="5" s="1"/>
  <c r="AW120" i="5" a="1"/>
  <c r="AW120" i="5" s="1"/>
  <c r="AM120" i="5"/>
  <c r="AM120" i="5" a="1"/>
  <c r="AI120" i="5" a="1"/>
  <c r="AI120" i="5" s="1"/>
  <c r="X120" i="5" a="1"/>
  <c r="X120" i="5" s="1"/>
  <c r="T120" i="5" a="1"/>
  <c r="T120" i="5" s="1"/>
  <c r="J120" i="5" a="1"/>
  <c r="J120" i="5" s="1"/>
  <c r="F120" i="5" a="1"/>
  <c r="F120" i="5" s="1"/>
  <c r="BA119" i="5" a="1"/>
  <c r="BA119" i="5" s="1"/>
  <c r="AW119" i="5" a="1"/>
  <c r="AW119" i="5" s="1"/>
  <c r="AM119" i="5" a="1"/>
  <c r="AM119" i="5" s="1"/>
  <c r="AI119" i="5" a="1"/>
  <c r="AI119" i="5" s="1"/>
  <c r="X119" i="5" a="1"/>
  <c r="X119" i="5" s="1"/>
  <c r="T119" i="5" a="1"/>
  <c r="T119" i="5" s="1"/>
  <c r="J119" i="5" a="1"/>
  <c r="J119" i="5" s="1"/>
  <c r="F119" i="5" a="1"/>
  <c r="F119" i="5" s="1"/>
  <c r="BA118" i="5" a="1"/>
  <c r="BA118" i="5" s="1"/>
  <c r="AW118" i="5" a="1"/>
  <c r="AW118" i="5" s="1"/>
  <c r="AM118" i="5" a="1"/>
  <c r="AM118" i="5" s="1"/>
  <c r="AI118" i="5" a="1"/>
  <c r="AI118" i="5" s="1"/>
  <c r="X118" i="5" a="1"/>
  <c r="X118" i="5" s="1"/>
  <c r="T118" i="5" a="1"/>
  <c r="T118" i="5" s="1"/>
  <c r="J118" i="5" a="1"/>
  <c r="J118" i="5" s="1"/>
  <c r="F118" i="5" a="1"/>
  <c r="F118" i="5" s="1"/>
  <c r="BA117" i="5" a="1"/>
  <c r="BA117" i="5" s="1"/>
  <c r="AW117" i="5" a="1"/>
  <c r="AW117" i="5" s="1"/>
  <c r="AM117" i="5" a="1"/>
  <c r="AM117" i="5" s="1"/>
  <c r="AI117" i="5" a="1"/>
  <c r="AI117" i="5" s="1"/>
  <c r="X117" i="5" a="1"/>
  <c r="X117" i="5" s="1"/>
  <c r="T117" i="5" a="1"/>
  <c r="T117" i="5" s="1"/>
  <c r="J117" i="5" a="1"/>
  <c r="J117" i="5" s="1"/>
  <c r="F117" i="5" a="1"/>
  <c r="F117" i="5" s="1"/>
  <c r="BA116" i="5" a="1"/>
  <c r="BA116" i="5" s="1"/>
  <c r="AW116" i="5" a="1"/>
  <c r="AW116" i="5" s="1"/>
  <c r="AV115" i="5" s="1"/>
  <c r="AM116" i="5" a="1"/>
  <c r="AM116" i="5" s="1"/>
  <c r="AI116" i="5" a="1"/>
  <c r="AI116" i="5" s="1"/>
  <c r="AH115" i="5" s="1"/>
  <c r="X116" i="5" a="1"/>
  <c r="X116" i="5" s="1"/>
  <c r="T116" i="5" a="1"/>
  <c r="T116" i="5" s="1"/>
  <c r="S115" i="5" s="1"/>
  <c r="J116" i="5" a="1"/>
  <c r="J116" i="5" s="1"/>
  <c r="F116" i="5" a="1"/>
  <c r="F116" i="5" s="1"/>
  <c r="E115" i="5" s="1"/>
  <c r="BA113" i="5" a="1"/>
  <c r="BA113" i="5" s="1"/>
  <c r="AW113" i="5" a="1"/>
  <c r="AW113" i="5" s="1"/>
  <c r="AM113" i="5" a="1"/>
  <c r="AM113" i="5" s="1"/>
  <c r="AI113" i="5" a="1"/>
  <c r="AI113" i="5" s="1"/>
  <c r="X113" i="5" a="1"/>
  <c r="X113" i="5" s="1"/>
  <c r="T113" i="5" a="1"/>
  <c r="T113" i="5" s="1"/>
  <c r="J113" i="5" a="1"/>
  <c r="J113" i="5" s="1"/>
  <c r="F113" i="5" a="1"/>
  <c r="F113" i="5" s="1"/>
  <c r="BA112" i="5" a="1"/>
  <c r="BA112" i="5" s="1"/>
  <c r="AW112" i="5" a="1"/>
  <c r="AW112" i="5" s="1"/>
  <c r="AM112" i="5" a="1"/>
  <c r="AM112" i="5" s="1"/>
  <c r="AI112" i="5"/>
  <c r="AI112" i="5" a="1"/>
  <c r="X112" i="5" a="1"/>
  <c r="X112" i="5" s="1"/>
  <c r="T112" i="5" a="1"/>
  <c r="T112" i="5" s="1"/>
  <c r="J112" i="5" a="1"/>
  <c r="J112" i="5" s="1"/>
  <c r="F112" i="5" a="1"/>
  <c r="F112" i="5" s="1"/>
  <c r="BA111" i="5" a="1"/>
  <c r="BA111" i="5" s="1"/>
  <c r="AW111" i="5" a="1"/>
  <c r="AW111" i="5" s="1"/>
  <c r="AM111" i="5" a="1"/>
  <c r="AM111" i="5" s="1"/>
  <c r="AI111" i="5" a="1"/>
  <c r="AI111" i="5" s="1"/>
  <c r="X111" i="5" a="1"/>
  <c r="X111" i="5" s="1"/>
  <c r="T111" i="5" a="1"/>
  <c r="T111" i="5" s="1"/>
  <c r="J111" i="5" a="1"/>
  <c r="J111" i="5" s="1"/>
  <c r="F111" i="5" a="1"/>
  <c r="F111" i="5" s="1"/>
  <c r="BA110" i="5" a="1"/>
  <c r="BA110" i="5" s="1"/>
  <c r="AW110" i="5" a="1"/>
  <c r="AW110" i="5" s="1"/>
  <c r="AM110" i="5" a="1"/>
  <c r="AM110" i="5" s="1"/>
  <c r="AI110" i="5" a="1"/>
  <c r="AI110" i="5" s="1"/>
  <c r="X110" i="5" a="1"/>
  <c r="X110" i="5" s="1"/>
  <c r="T110" i="5" a="1"/>
  <c r="T110" i="5" s="1"/>
  <c r="J110" i="5" a="1"/>
  <c r="J110" i="5" s="1"/>
  <c r="F110" i="5" a="1"/>
  <c r="F110" i="5" s="1"/>
  <c r="BA109" i="5" a="1"/>
  <c r="BA109" i="5" s="1"/>
  <c r="AW109" i="5" a="1"/>
  <c r="AW109" i="5" s="1"/>
  <c r="AV108" i="5" s="1"/>
  <c r="AM109" i="5" a="1"/>
  <c r="AM109" i="5" s="1"/>
  <c r="AN108" i="5" s="1"/>
  <c r="AI109" i="5" a="1"/>
  <c r="AI109" i="5" s="1"/>
  <c r="AH108" i="5" s="1"/>
  <c r="X109" i="5" a="1"/>
  <c r="X109" i="5" s="1"/>
  <c r="Y108" i="5" s="1"/>
  <c r="T109" i="5" a="1"/>
  <c r="T109" i="5" s="1"/>
  <c r="S108" i="5" s="1"/>
  <c r="J109" i="5" a="1"/>
  <c r="J109" i="5" s="1"/>
  <c r="K108" i="5" s="1"/>
  <c r="F109" i="5" a="1"/>
  <c r="F109" i="5" s="1"/>
  <c r="E108" i="5" s="1"/>
  <c r="BA106" i="5" a="1"/>
  <c r="BA106" i="5" s="1"/>
  <c r="AW106" i="5" a="1"/>
  <c r="AW106" i="5" s="1"/>
  <c r="AM106" i="5" a="1"/>
  <c r="AM106" i="5" s="1"/>
  <c r="AI106" i="5" a="1"/>
  <c r="AI106" i="5" s="1"/>
  <c r="X106" i="5" a="1"/>
  <c r="X106" i="5" s="1"/>
  <c r="T106" i="5" a="1"/>
  <c r="T106" i="5" s="1"/>
  <c r="J106" i="5" a="1"/>
  <c r="J106" i="5" s="1"/>
  <c r="F106" i="5" a="1"/>
  <c r="F106" i="5" s="1"/>
  <c r="BA105" i="5" a="1"/>
  <c r="BA105" i="5" s="1"/>
  <c r="AW105" i="5" a="1"/>
  <c r="AW105" i="5" s="1"/>
  <c r="AM105" i="5" a="1"/>
  <c r="AM105" i="5" s="1"/>
  <c r="AI105" i="5" a="1"/>
  <c r="AI105" i="5" s="1"/>
  <c r="X105" i="5" a="1"/>
  <c r="X105" i="5" s="1"/>
  <c r="T105" i="5" a="1"/>
  <c r="T105" i="5" s="1"/>
  <c r="J105" i="5" a="1"/>
  <c r="J105" i="5" s="1"/>
  <c r="F105" i="5" a="1"/>
  <c r="F105" i="5" s="1"/>
  <c r="BA104" i="5" a="1"/>
  <c r="BA104" i="5" s="1"/>
  <c r="AW104" i="5" a="1"/>
  <c r="AW104" i="5" s="1"/>
  <c r="AM104" i="5" a="1"/>
  <c r="AM104" i="5" s="1"/>
  <c r="AI104" i="5" a="1"/>
  <c r="AI104" i="5" s="1"/>
  <c r="X104" i="5" a="1"/>
  <c r="X104" i="5" s="1"/>
  <c r="T104" i="5" a="1"/>
  <c r="T104" i="5" s="1"/>
  <c r="J104" i="5" a="1"/>
  <c r="J104" i="5" s="1"/>
  <c r="F104" i="5" a="1"/>
  <c r="F104" i="5" s="1"/>
  <c r="BA103" i="5" a="1"/>
  <c r="BA103" i="5" s="1"/>
  <c r="AW103" i="5" a="1"/>
  <c r="AW103" i="5" s="1"/>
  <c r="AM103" i="5" a="1"/>
  <c r="AM103" i="5" s="1"/>
  <c r="AI103" i="5" a="1"/>
  <c r="AI103" i="5" s="1"/>
  <c r="X103" i="5" a="1"/>
  <c r="X103" i="5" s="1"/>
  <c r="T103" i="5" a="1"/>
  <c r="T103" i="5" s="1"/>
  <c r="J103" i="5" a="1"/>
  <c r="J103" i="5" s="1"/>
  <c r="F103" i="5" a="1"/>
  <c r="F103" i="5" s="1"/>
  <c r="BA102" i="5" a="1"/>
  <c r="BA102" i="5" s="1"/>
  <c r="BB101" i="5" s="1"/>
  <c r="AW102" i="5" a="1"/>
  <c r="AW102" i="5" s="1"/>
  <c r="AV101" i="5" s="1"/>
  <c r="AM102" i="5" a="1"/>
  <c r="AM102" i="5" s="1"/>
  <c r="AI102" i="5" a="1"/>
  <c r="AI102" i="5" s="1"/>
  <c r="AH101" i="5" s="1"/>
  <c r="X102" i="5" a="1"/>
  <c r="X102" i="5" s="1"/>
  <c r="T102" i="5" a="1"/>
  <c r="T102" i="5" s="1"/>
  <c r="S101" i="5" s="1"/>
  <c r="J102" i="5" a="1"/>
  <c r="J102" i="5" s="1"/>
  <c r="F102" i="5" a="1"/>
  <c r="F102" i="5" s="1"/>
  <c r="E101" i="5" s="1"/>
  <c r="BA99" i="5" a="1"/>
  <c r="BA99" i="5" s="1"/>
  <c r="AW99" i="5" a="1"/>
  <c r="AW99" i="5" s="1"/>
  <c r="AM99" i="5" a="1"/>
  <c r="AM99" i="5" s="1"/>
  <c r="AI99" i="5" a="1"/>
  <c r="AI99" i="5" s="1"/>
  <c r="X99" i="5" a="1"/>
  <c r="X99" i="5" s="1"/>
  <c r="T99" i="5" a="1"/>
  <c r="T99" i="5" s="1"/>
  <c r="J99" i="5" a="1"/>
  <c r="J99" i="5" s="1"/>
  <c r="F99" i="5" a="1"/>
  <c r="F99" i="5" s="1"/>
  <c r="BA98" i="5" a="1"/>
  <c r="BA98" i="5" s="1"/>
  <c r="AW98" i="5" a="1"/>
  <c r="AW98" i="5" s="1"/>
  <c r="AM98" i="5" a="1"/>
  <c r="AM98" i="5" s="1"/>
  <c r="AI98" i="5" a="1"/>
  <c r="AI98" i="5" s="1"/>
  <c r="X98" i="5" a="1"/>
  <c r="X98" i="5" s="1"/>
  <c r="T98" i="5" a="1"/>
  <c r="T98" i="5" s="1"/>
  <c r="J98" i="5" a="1"/>
  <c r="J98" i="5" s="1"/>
  <c r="F98" i="5" a="1"/>
  <c r="F98" i="5" s="1"/>
  <c r="BA97" i="5" a="1"/>
  <c r="BA97" i="5" s="1"/>
  <c r="AW97" i="5" a="1"/>
  <c r="AW97" i="5" s="1"/>
  <c r="AM97" i="5" a="1"/>
  <c r="AM97" i="5" s="1"/>
  <c r="AI97" i="5" a="1"/>
  <c r="AI97" i="5" s="1"/>
  <c r="X97" i="5" a="1"/>
  <c r="X97" i="5" s="1"/>
  <c r="T97" i="5" a="1"/>
  <c r="T97" i="5" s="1"/>
  <c r="J97" i="5" a="1"/>
  <c r="J97" i="5" s="1"/>
  <c r="F97" i="5" a="1"/>
  <c r="F97" i="5" s="1"/>
  <c r="BA96" i="5" a="1"/>
  <c r="BA96" i="5" s="1"/>
  <c r="AW96" i="5" a="1"/>
  <c r="AW96" i="5" s="1"/>
  <c r="AM96" i="5" a="1"/>
  <c r="AM96" i="5" s="1"/>
  <c r="AI96" i="5" a="1"/>
  <c r="AI96" i="5" s="1"/>
  <c r="X96" i="5" a="1"/>
  <c r="X96" i="5" s="1"/>
  <c r="T96" i="5" a="1"/>
  <c r="T96" i="5" s="1"/>
  <c r="J96" i="5" a="1"/>
  <c r="J96" i="5" s="1"/>
  <c r="F96" i="5" a="1"/>
  <c r="F96" i="5" s="1"/>
  <c r="BA95" i="5" a="1"/>
  <c r="BA95" i="5" s="1"/>
  <c r="BB94" i="5" s="1"/>
  <c r="AW95" i="5" a="1"/>
  <c r="AW95" i="5" s="1"/>
  <c r="AV94" i="5" s="1"/>
  <c r="AM95" i="5" a="1"/>
  <c r="AM95" i="5" s="1"/>
  <c r="AI95" i="5" a="1"/>
  <c r="AI95" i="5" s="1"/>
  <c r="AH94" i="5" s="1"/>
  <c r="X95" i="5" a="1"/>
  <c r="X95" i="5" s="1"/>
  <c r="T95" i="5" a="1"/>
  <c r="T95" i="5" s="1"/>
  <c r="S94" i="5" s="1"/>
  <c r="J95" i="5" a="1"/>
  <c r="J95" i="5" s="1"/>
  <c r="K94" i="5" s="1"/>
  <c r="F95" i="5" a="1"/>
  <c r="F95" i="5" s="1"/>
  <c r="E94" i="5" s="1"/>
  <c r="BA92" i="5" a="1"/>
  <c r="BA92" i="5" s="1"/>
  <c r="AW92" i="5" a="1"/>
  <c r="AW92" i="5" s="1"/>
  <c r="AM92" i="5" a="1"/>
  <c r="AM92" i="5" s="1"/>
  <c r="AI92" i="5" a="1"/>
  <c r="AI92" i="5" s="1"/>
  <c r="X92" i="5" a="1"/>
  <c r="X92" i="5" s="1"/>
  <c r="T92" i="5" a="1"/>
  <c r="T92" i="5" s="1"/>
  <c r="J92" i="5" a="1"/>
  <c r="J92" i="5" s="1"/>
  <c r="F92" i="5"/>
  <c r="F92" i="5" a="1"/>
  <c r="BA91" i="5" a="1"/>
  <c r="BA91" i="5" s="1"/>
  <c r="AW91" i="5" a="1"/>
  <c r="AW91" i="5" s="1"/>
  <c r="AM91" i="5" a="1"/>
  <c r="AM91" i="5" s="1"/>
  <c r="AI91" i="5" a="1"/>
  <c r="AI91" i="5" s="1"/>
  <c r="X91" i="5" a="1"/>
  <c r="X91" i="5" s="1"/>
  <c r="T91" i="5" a="1"/>
  <c r="T91" i="5" s="1"/>
  <c r="J91" i="5" a="1"/>
  <c r="J91" i="5" s="1"/>
  <c r="F91" i="5" a="1"/>
  <c r="F91" i="5" s="1"/>
  <c r="BA90" i="5" a="1"/>
  <c r="BA90" i="5" s="1"/>
  <c r="AW90" i="5" a="1"/>
  <c r="AW90" i="5" s="1"/>
  <c r="AM90" i="5" a="1"/>
  <c r="AM90" i="5" s="1"/>
  <c r="AI90" i="5" a="1"/>
  <c r="AI90" i="5" s="1"/>
  <c r="X90" i="5" a="1"/>
  <c r="X90" i="5" s="1"/>
  <c r="T90" i="5" a="1"/>
  <c r="T90" i="5" s="1"/>
  <c r="J90" i="5" a="1"/>
  <c r="J90" i="5" s="1"/>
  <c r="F90" i="5" a="1"/>
  <c r="F90" i="5" s="1"/>
  <c r="BA89" i="5" a="1"/>
  <c r="BA89" i="5" s="1"/>
  <c r="AW89" i="5" a="1"/>
  <c r="AW89" i="5" s="1"/>
  <c r="AM89" i="5" a="1"/>
  <c r="AM89" i="5" s="1"/>
  <c r="AI89" i="5" a="1"/>
  <c r="AI89" i="5" s="1"/>
  <c r="X89" i="5" a="1"/>
  <c r="X89" i="5" s="1"/>
  <c r="T89" i="5" a="1"/>
  <c r="T89" i="5" s="1"/>
  <c r="J89" i="5" a="1"/>
  <c r="J89" i="5" s="1"/>
  <c r="F89" i="5" a="1"/>
  <c r="F89" i="5" s="1"/>
  <c r="BA88" i="5" a="1"/>
  <c r="BA88" i="5" s="1"/>
  <c r="AW88" i="5" a="1"/>
  <c r="AW88" i="5" s="1"/>
  <c r="AV87" i="5" s="1"/>
  <c r="AM88" i="5" a="1"/>
  <c r="AM88" i="5" s="1"/>
  <c r="AI88" i="5" a="1"/>
  <c r="AI88" i="5" s="1"/>
  <c r="AH87" i="5" s="1"/>
  <c r="X88" i="5" a="1"/>
  <c r="X88" i="5" s="1"/>
  <c r="T88" i="5" a="1"/>
  <c r="T88" i="5" s="1"/>
  <c r="S87" i="5" s="1"/>
  <c r="J88" i="5" a="1"/>
  <c r="J88" i="5" s="1"/>
  <c r="F88" i="5" a="1"/>
  <c r="F88" i="5" s="1"/>
  <c r="E87" i="5" s="1"/>
  <c r="BA85" i="5" a="1"/>
  <c r="BA85" i="5" s="1"/>
  <c r="AW85" i="5" a="1"/>
  <c r="AW85" i="5" s="1"/>
  <c r="AM85" i="5" a="1"/>
  <c r="AM85" i="5" s="1"/>
  <c r="AI85" i="5" a="1"/>
  <c r="AI85" i="5" s="1"/>
  <c r="X85" i="5" a="1"/>
  <c r="X85" i="5" s="1"/>
  <c r="T85" i="5" a="1"/>
  <c r="T85" i="5" s="1"/>
  <c r="J85" i="5"/>
  <c r="J85" i="5" a="1"/>
  <c r="F85" i="5" a="1"/>
  <c r="F85" i="5" s="1"/>
  <c r="BA84" i="5" a="1"/>
  <c r="BA84" i="5" s="1"/>
  <c r="AW84" i="5" a="1"/>
  <c r="AW84" i="5" s="1"/>
  <c r="AM84" i="5" a="1"/>
  <c r="AM84" i="5" s="1"/>
  <c r="AI84" i="5" a="1"/>
  <c r="AI84" i="5" s="1"/>
  <c r="X84" i="5" a="1"/>
  <c r="X84" i="5" s="1"/>
  <c r="T84" i="5" a="1"/>
  <c r="T84" i="5" s="1"/>
  <c r="J84" i="5" a="1"/>
  <c r="J84" i="5" s="1"/>
  <c r="F84" i="5" a="1"/>
  <c r="F84" i="5" s="1"/>
  <c r="BA83" i="5" a="1"/>
  <c r="BA83" i="5" s="1"/>
  <c r="AW83" i="5" a="1"/>
  <c r="AW83" i="5" s="1"/>
  <c r="AM83" i="5" a="1"/>
  <c r="AM83" i="5" s="1"/>
  <c r="AI83" i="5" a="1"/>
  <c r="AI83" i="5" s="1"/>
  <c r="X83" i="5" a="1"/>
  <c r="X83" i="5" s="1"/>
  <c r="T83" i="5" a="1"/>
  <c r="T83" i="5" s="1"/>
  <c r="J83" i="5" a="1"/>
  <c r="J83" i="5" s="1"/>
  <c r="F83" i="5" a="1"/>
  <c r="F83" i="5" s="1"/>
  <c r="BA82" i="5" a="1"/>
  <c r="BA82" i="5" s="1"/>
  <c r="AW82" i="5" a="1"/>
  <c r="AW82" i="5" s="1"/>
  <c r="AM82" i="5" a="1"/>
  <c r="AM82" i="5" s="1"/>
  <c r="AI82" i="5" a="1"/>
  <c r="AI82" i="5" s="1"/>
  <c r="X82" i="5" a="1"/>
  <c r="X82" i="5" s="1"/>
  <c r="T82" i="5" a="1"/>
  <c r="T82" i="5" s="1"/>
  <c r="J82" i="5" a="1"/>
  <c r="J82" i="5" s="1"/>
  <c r="F82" i="5" a="1"/>
  <c r="F82" i="5" s="1"/>
  <c r="BA81" i="5" a="1"/>
  <c r="BA81" i="5" s="1"/>
  <c r="AW81" i="5" a="1"/>
  <c r="AW81" i="5" s="1"/>
  <c r="AV80" i="5" s="1"/>
  <c r="AM81" i="5" a="1"/>
  <c r="AM81" i="5" s="1"/>
  <c r="AI81" i="5" a="1"/>
  <c r="AI81" i="5" s="1"/>
  <c r="AH80" i="5" s="1"/>
  <c r="X81" i="5" a="1"/>
  <c r="X81" i="5" s="1"/>
  <c r="T81" i="5" a="1"/>
  <c r="T81" i="5" s="1"/>
  <c r="S80" i="5" s="1"/>
  <c r="J81" i="5" a="1"/>
  <c r="J81" i="5" s="1"/>
  <c r="K80" i="5" s="1"/>
  <c r="F81" i="5" a="1"/>
  <c r="F81" i="5" s="1"/>
  <c r="E80" i="5" s="1"/>
  <c r="BC73" i="5"/>
  <c r="Z73" i="5"/>
  <c r="BA69" i="5" a="1"/>
  <c r="BA69" i="5" s="1"/>
  <c r="AW69" i="5" a="1"/>
  <c r="AW69" i="5" s="1"/>
  <c r="AM69" i="5" a="1"/>
  <c r="AM69" i="5" s="1"/>
  <c r="AI69" i="5" a="1"/>
  <c r="AI69" i="5" s="1"/>
  <c r="X69" i="5" a="1"/>
  <c r="X69" i="5" s="1"/>
  <c r="T69" i="5" a="1"/>
  <c r="T69" i="5" s="1"/>
  <c r="BA68" i="5" a="1"/>
  <c r="BA68" i="5" s="1"/>
  <c r="AW68" i="5" a="1"/>
  <c r="AW68" i="5" s="1"/>
  <c r="AM68" i="5" a="1"/>
  <c r="AM68" i="5" s="1"/>
  <c r="AI68" i="5" a="1"/>
  <c r="AI68" i="5" s="1"/>
  <c r="X68" i="5" a="1"/>
  <c r="X68" i="5" s="1"/>
  <c r="T68" i="5" a="1"/>
  <c r="T68" i="5" s="1"/>
  <c r="BA67" i="5" a="1"/>
  <c r="BA67" i="5" s="1"/>
  <c r="AW67" i="5" a="1"/>
  <c r="AW67" i="5" s="1"/>
  <c r="AM67" i="5" a="1"/>
  <c r="AM67" i="5" s="1"/>
  <c r="AI67" i="5" a="1"/>
  <c r="AI67" i="5" s="1"/>
  <c r="X67" i="5" a="1"/>
  <c r="X67" i="5" s="1"/>
  <c r="T67" i="5" a="1"/>
  <c r="T67" i="5" s="1"/>
  <c r="BA66" i="5" a="1"/>
  <c r="BA66" i="5" s="1"/>
  <c r="AW66" i="5" a="1"/>
  <c r="AW66" i="5" s="1"/>
  <c r="AM66" i="5" a="1"/>
  <c r="AM66" i="5" s="1"/>
  <c r="AI66" i="5" a="1"/>
  <c r="AI66" i="5" s="1"/>
  <c r="X66" i="5" a="1"/>
  <c r="X66" i="5" s="1"/>
  <c r="T66" i="5" a="1"/>
  <c r="T66" i="5" s="1"/>
  <c r="BA65" i="5" a="1"/>
  <c r="BA65" i="5" s="1"/>
  <c r="BB64" i="5" s="1"/>
  <c r="AW65" i="5" a="1"/>
  <c r="AW65" i="5" s="1"/>
  <c r="AM65" i="5" a="1"/>
  <c r="AM65" i="5" s="1"/>
  <c r="AI65" i="5" a="1"/>
  <c r="AI65" i="5" s="1"/>
  <c r="X65" i="5" a="1"/>
  <c r="X65" i="5" s="1"/>
  <c r="Y64" i="5" s="1"/>
  <c r="T65" i="5" a="1"/>
  <c r="T65" i="5" s="1"/>
  <c r="BA62" i="5" a="1"/>
  <c r="BA62" i="5" s="1"/>
  <c r="AW62" i="5" a="1"/>
  <c r="AW62" i="5" s="1"/>
  <c r="AM62" i="5" a="1"/>
  <c r="AM62" i="5" s="1"/>
  <c r="AI62" i="5" a="1"/>
  <c r="AI62" i="5" s="1"/>
  <c r="X62" i="5" a="1"/>
  <c r="X62" i="5" s="1"/>
  <c r="T62" i="5" a="1"/>
  <c r="T62" i="5" s="1"/>
  <c r="BA61" i="5" a="1"/>
  <c r="BA61" i="5" s="1"/>
  <c r="AW61" i="5" a="1"/>
  <c r="AW61" i="5" s="1"/>
  <c r="AM61" i="5" a="1"/>
  <c r="AM61" i="5" s="1"/>
  <c r="AI61" i="5" a="1"/>
  <c r="AI61" i="5" s="1"/>
  <c r="X61" i="5" a="1"/>
  <c r="X61" i="5" s="1"/>
  <c r="T61" i="5" a="1"/>
  <c r="T61" i="5" s="1"/>
  <c r="BA60" i="5" a="1"/>
  <c r="BA60" i="5" s="1"/>
  <c r="AW60" i="5" a="1"/>
  <c r="AW60" i="5" s="1"/>
  <c r="AM60" i="5" a="1"/>
  <c r="AM60" i="5" s="1"/>
  <c r="AI60" i="5" a="1"/>
  <c r="AI60" i="5" s="1"/>
  <c r="X60" i="5" a="1"/>
  <c r="X60" i="5" s="1"/>
  <c r="T60" i="5" a="1"/>
  <c r="T60" i="5" s="1"/>
  <c r="BA59" i="5" a="1"/>
  <c r="BA59" i="5" s="1"/>
  <c r="AW59" i="5" a="1"/>
  <c r="AW59" i="5" s="1"/>
  <c r="AM59" i="5" a="1"/>
  <c r="AM59" i="5" s="1"/>
  <c r="AI59" i="5" a="1"/>
  <c r="AI59" i="5" s="1"/>
  <c r="X59" i="5" a="1"/>
  <c r="X59" i="5" s="1"/>
  <c r="T59" i="5" a="1"/>
  <c r="T59" i="5" s="1"/>
  <c r="BA58" i="5" a="1"/>
  <c r="BA58" i="5" s="1"/>
  <c r="AW58" i="5" a="1"/>
  <c r="AW58" i="5" s="1"/>
  <c r="AM58" i="5" a="1"/>
  <c r="AM58" i="5" s="1"/>
  <c r="AI58" i="5" a="1"/>
  <c r="AI58" i="5" s="1"/>
  <c r="X58" i="5" a="1"/>
  <c r="X58" i="5" s="1"/>
  <c r="T58" i="5" a="1"/>
  <c r="T58" i="5" s="1"/>
  <c r="S57" i="5" s="1"/>
  <c r="BA55" i="5" a="1"/>
  <c r="BA55" i="5" s="1"/>
  <c r="AW55" i="5" a="1"/>
  <c r="AW55" i="5" s="1"/>
  <c r="AM55" i="5" a="1"/>
  <c r="AM55" i="5" s="1"/>
  <c r="AI55" i="5" a="1"/>
  <c r="AI55" i="5" s="1"/>
  <c r="X55" i="5" a="1"/>
  <c r="X55" i="5" s="1"/>
  <c r="T55" i="5" a="1"/>
  <c r="T55" i="5" s="1"/>
  <c r="BA54" i="5" a="1"/>
  <c r="BA54" i="5" s="1"/>
  <c r="AW54" i="5" a="1"/>
  <c r="AW54" i="5" s="1"/>
  <c r="AM54" i="5" a="1"/>
  <c r="AM54" i="5" s="1"/>
  <c r="AI54" i="5" a="1"/>
  <c r="AI54" i="5" s="1"/>
  <c r="X54" i="5" a="1"/>
  <c r="X54" i="5" s="1"/>
  <c r="T54" i="5" a="1"/>
  <c r="T54" i="5" s="1"/>
  <c r="BA53" i="5" a="1"/>
  <c r="BA53" i="5" s="1"/>
  <c r="AW53" i="5" a="1"/>
  <c r="AW53" i="5" s="1"/>
  <c r="AM53" i="5" a="1"/>
  <c r="AM53" i="5" s="1"/>
  <c r="AI53" i="5" a="1"/>
  <c r="AI53" i="5" s="1"/>
  <c r="X53" i="5" a="1"/>
  <c r="X53" i="5" s="1"/>
  <c r="T53" i="5" a="1"/>
  <c r="T53" i="5" s="1"/>
  <c r="BA52" i="5" a="1"/>
  <c r="BA52" i="5" s="1"/>
  <c r="AW52" i="5" a="1"/>
  <c r="AW52" i="5" s="1"/>
  <c r="AM52" i="5" a="1"/>
  <c r="AM52" i="5" s="1"/>
  <c r="AI52" i="5" a="1"/>
  <c r="AI52" i="5" s="1"/>
  <c r="X52" i="5" a="1"/>
  <c r="X52" i="5" s="1"/>
  <c r="T52" i="5" a="1"/>
  <c r="T52" i="5" s="1"/>
  <c r="BA51" i="5" a="1"/>
  <c r="BA51" i="5" s="1"/>
  <c r="AW51" i="5" a="1"/>
  <c r="AW51" i="5" s="1"/>
  <c r="AM51" i="5" a="1"/>
  <c r="AM51" i="5" s="1"/>
  <c r="AN50" i="5" s="1"/>
  <c r="AI51" i="5" a="1"/>
  <c r="AI51" i="5" s="1"/>
  <c r="X51" i="5" a="1"/>
  <c r="X51" i="5" s="1"/>
  <c r="T51" i="5" a="1"/>
  <c r="T51" i="5" s="1"/>
  <c r="BA48" i="5" a="1"/>
  <c r="BA48" i="5" s="1"/>
  <c r="AW48" i="5" a="1"/>
  <c r="AW48" i="5" s="1"/>
  <c r="AM48" i="5" a="1"/>
  <c r="AM48" i="5" s="1"/>
  <c r="AI48" i="5" a="1"/>
  <c r="AI48" i="5" s="1"/>
  <c r="X48" i="5" a="1"/>
  <c r="X48" i="5" s="1"/>
  <c r="T48" i="5" a="1"/>
  <c r="T48" i="5" s="1"/>
  <c r="BA47" i="5" a="1"/>
  <c r="BA47" i="5" s="1"/>
  <c r="AW47" i="5" a="1"/>
  <c r="AW47" i="5" s="1"/>
  <c r="AM47" i="5" a="1"/>
  <c r="AM47" i="5" s="1"/>
  <c r="AI47" i="5" a="1"/>
  <c r="AI47" i="5" s="1"/>
  <c r="X47" i="5" a="1"/>
  <c r="X47" i="5" s="1"/>
  <c r="T47" i="5" a="1"/>
  <c r="T47" i="5" s="1"/>
  <c r="BA46" i="5" a="1"/>
  <c r="BA46" i="5" s="1"/>
  <c r="AW46" i="5" a="1"/>
  <c r="AW46" i="5" s="1"/>
  <c r="AM46" i="5" a="1"/>
  <c r="AM46" i="5" s="1"/>
  <c r="AI46" i="5" a="1"/>
  <c r="AI46" i="5" s="1"/>
  <c r="X46" i="5" a="1"/>
  <c r="X46" i="5" s="1"/>
  <c r="T46" i="5" a="1"/>
  <c r="T46" i="5" s="1"/>
  <c r="BA45" i="5" a="1"/>
  <c r="BA45" i="5" s="1"/>
  <c r="AW45" i="5" a="1"/>
  <c r="AW45" i="5" s="1"/>
  <c r="AM45" i="5" a="1"/>
  <c r="AM45" i="5" s="1"/>
  <c r="AI45" i="5" a="1"/>
  <c r="AI45" i="5" s="1"/>
  <c r="X45" i="5" a="1"/>
  <c r="X45" i="5" s="1"/>
  <c r="T45" i="5" a="1"/>
  <c r="T45" i="5" s="1"/>
  <c r="BA44" i="5" a="1"/>
  <c r="BA44" i="5" s="1"/>
  <c r="BB43" i="5" s="1"/>
  <c r="AW44" i="5"/>
  <c r="AV43" i="5" s="1"/>
  <c r="AW44" i="5" a="1"/>
  <c r="AM44" i="5" a="1"/>
  <c r="AM44" i="5" s="1"/>
  <c r="AI44" i="5" a="1"/>
  <c r="AI44" i="5" s="1"/>
  <c r="X44" i="5" a="1"/>
  <c r="X44" i="5" s="1"/>
  <c r="T44" i="5" a="1"/>
  <c r="T44" i="5" s="1"/>
  <c r="BA41" i="5" a="1"/>
  <c r="BA41" i="5" s="1"/>
  <c r="AW41" i="5" a="1"/>
  <c r="AW41" i="5" s="1"/>
  <c r="AM41" i="5" a="1"/>
  <c r="AM41" i="5" s="1"/>
  <c r="AI41" i="5" a="1"/>
  <c r="AI41" i="5" s="1"/>
  <c r="X41" i="5" a="1"/>
  <c r="X41" i="5" s="1"/>
  <c r="T41" i="5" a="1"/>
  <c r="T41" i="5" s="1"/>
  <c r="BA40" i="5" a="1"/>
  <c r="BA40" i="5" s="1"/>
  <c r="AW40" i="5" a="1"/>
  <c r="AW40" i="5" s="1"/>
  <c r="AM40" i="5" a="1"/>
  <c r="AM40" i="5" s="1"/>
  <c r="AI40" i="5" a="1"/>
  <c r="AI40" i="5" s="1"/>
  <c r="X40" i="5" a="1"/>
  <c r="X40" i="5" s="1"/>
  <c r="T40" i="5" a="1"/>
  <c r="T40" i="5" s="1"/>
  <c r="BA39" i="5" a="1"/>
  <c r="BA39" i="5" s="1"/>
  <c r="AW39" i="5" a="1"/>
  <c r="AW39" i="5" s="1"/>
  <c r="AM39" i="5" a="1"/>
  <c r="AM39" i="5" s="1"/>
  <c r="AI39" i="5" a="1"/>
  <c r="AI39" i="5" s="1"/>
  <c r="X39" i="5" a="1"/>
  <c r="X39" i="5" s="1"/>
  <c r="T39" i="5" a="1"/>
  <c r="T39" i="5" s="1"/>
  <c r="BA38" i="5" a="1"/>
  <c r="BA38" i="5" s="1"/>
  <c r="AW38" i="5" a="1"/>
  <c r="AW38" i="5" s="1"/>
  <c r="AM38" i="5" a="1"/>
  <c r="AM38" i="5" s="1"/>
  <c r="AI38" i="5" a="1"/>
  <c r="AI38" i="5" s="1"/>
  <c r="X38" i="5" a="1"/>
  <c r="X38" i="5" s="1"/>
  <c r="T38" i="5" a="1"/>
  <c r="T38" i="5" s="1"/>
  <c r="BA37" i="5" a="1"/>
  <c r="BA37" i="5" s="1"/>
  <c r="AW37" i="5" a="1"/>
  <c r="AW37" i="5" s="1"/>
  <c r="AM37" i="5" a="1"/>
  <c r="AM37" i="5" s="1"/>
  <c r="AI37" i="5" a="1"/>
  <c r="AI37" i="5" s="1"/>
  <c r="X37" i="5" a="1"/>
  <c r="X37" i="5" s="1"/>
  <c r="T37" i="5" a="1"/>
  <c r="T37" i="5" s="1"/>
  <c r="S36" i="5" s="1"/>
  <c r="BA34" i="5" a="1"/>
  <c r="BA34" i="5" s="1"/>
  <c r="AW34" i="5" a="1"/>
  <c r="AW34" i="5" s="1"/>
  <c r="AM34" i="5" a="1"/>
  <c r="AM34" i="5" s="1"/>
  <c r="AI34" i="5" a="1"/>
  <c r="AI34" i="5" s="1"/>
  <c r="X34" i="5" a="1"/>
  <c r="X34" i="5" s="1"/>
  <c r="T34" i="5" a="1"/>
  <c r="T34" i="5" s="1"/>
  <c r="BA33" i="5" a="1"/>
  <c r="BA33" i="5" s="1"/>
  <c r="AW33" i="5" a="1"/>
  <c r="AW33" i="5" s="1"/>
  <c r="AM33" i="5" a="1"/>
  <c r="AM33" i="5" s="1"/>
  <c r="AI33" i="5" a="1"/>
  <c r="AI33" i="5" s="1"/>
  <c r="X33" i="5" a="1"/>
  <c r="X33" i="5" s="1"/>
  <c r="T33" i="5" a="1"/>
  <c r="T33" i="5" s="1"/>
  <c r="BA32" i="5" a="1"/>
  <c r="BA32" i="5" s="1"/>
  <c r="AW32" i="5" a="1"/>
  <c r="AW32" i="5" s="1"/>
  <c r="AM32" i="5" a="1"/>
  <c r="AM32" i="5" s="1"/>
  <c r="AI32" i="5" a="1"/>
  <c r="AI32" i="5" s="1"/>
  <c r="X32" i="5" a="1"/>
  <c r="X32" i="5" s="1"/>
  <c r="T32" i="5" a="1"/>
  <c r="T32" i="5" s="1"/>
  <c r="BA31" i="5" a="1"/>
  <c r="BA31" i="5" s="1"/>
  <c r="AW31" i="5" a="1"/>
  <c r="AW31" i="5" s="1"/>
  <c r="AM31" i="5" a="1"/>
  <c r="AM31" i="5" s="1"/>
  <c r="AI31" i="5" a="1"/>
  <c r="AI31" i="5" s="1"/>
  <c r="X31" i="5" a="1"/>
  <c r="X31" i="5" s="1"/>
  <c r="T31" i="5" a="1"/>
  <c r="T31" i="5" s="1"/>
  <c r="BA30" i="5" a="1"/>
  <c r="BA30" i="5" s="1"/>
  <c r="AW30" i="5" a="1"/>
  <c r="AW30" i="5" s="1"/>
  <c r="AM30" i="5" a="1"/>
  <c r="AM30" i="5" s="1"/>
  <c r="AI30" i="5" a="1"/>
  <c r="AI30" i="5" s="1"/>
  <c r="AH29" i="5" s="1"/>
  <c r="X30" i="5" a="1"/>
  <c r="X30" i="5" s="1"/>
  <c r="T30" i="5" a="1"/>
  <c r="T30" i="5" s="1"/>
  <c r="BA27" i="5" a="1"/>
  <c r="BA27" i="5" s="1"/>
  <c r="AW27" i="5" a="1"/>
  <c r="AW27" i="5" s="1"/>
  <c r="AM27" i="5" a="1"/>
  <c r="AM27" i="5" s="1"/>
  <c r="AI27" i="5" a="1"/>
  <c r="AI27" i="5" s="1"/>
  <c r="X27" i="5" a="1"/>
  <c r="X27" i="5" s="1"/>
  <c r="T27" i="5" a="1"/>
  <c r="T27" i="5" s="1"/>
  <c r="BA26" i="5" a="1"/>
  <c r="BA26" i="5" s="1"/>
  <c r="AW26" i="5" a="1"/>
  <c r="AW26" i="5" s="1"/>
  <c r="AM26" i="5" a="1"/>
  <c r="AM26" i="5" s="1"/>
  <c r="AI26" i="5" a="1"/>
  <c r="AI26" i="5" s="1"/>
  <c r="X26" i="5" a="1"/>
  <c r="X26" i="5" s="1"/>
  <c r="T26" i="5" a="1"/>
  <c r="T26" i="5" s="1"/>
  <c r="BA25" i="5" a="1"/>
  <c r="BA25" i="5" s="1"/>
  <c r="AW25" i="5" a="1"/>
  <c r="AW25" i="5" s="1"/>
  <c r="AM25" i="5" a="1"/>
  <c r="AM25" i="5" s="1"/>
  <c r="AI25" i="5" a="1"/>
  <c r="AI25" i="5" s="1"/>
  <c r="X25" i="5" a="1"/>
  <c r="X25" i="5" s="1"/>
  <c r="T25" i="5" a="1"/>
  <c r="T25" i="5" s="1"/>
  <c r="BA24" i="5" a="1"/>
  <c r="BA24" i="5" s="1"/>
  <c r="AW24" i="5" a="1"/>
  <c r="AW24" i="5" s="1"/>
  <c r="AM24" i="5" a="1"/>
  <c r="AM24" i="5" s="1"/>
  <c r="AI24" i="5" a="1"/>
  <c r="AI24" i="5" s="1"/>
  <c r="X24" i="5" a="1"/>
  <c r="X24" i="5" s="1"/>
  <c r="T24" i="5" a="1"/>
  <c r="T24" i="5" s="1"/>
  <c r="BA23" i="5" a="1"/>
  <c r="BA23" i="5" s="1"/>
  <c r="AW23" i="5" a="1"/>
  <c r="AW23" i="5" s="1"/>
  <c r="AV22" i="5" s="1"/>
  <c r="AM23" i="5" a="1"/>
  <c r="AM23" i="5" s="1"/>
  <c r="AI23" i="5" a="1"/>
  <c r="AI23" i="5" s="1"/>
  <c r="X23" i="5" a="1"/>
  <c r="X23" i="5" s="1"/>
  <c r="T23" i="5" a="1"/>
  <c r="T23" i="5" s="1"/>
  <c r="S22" i="5" s="1"/>
  <c r="BA20" i="5" a="1"/>
  <c r="BA20" i="5" s="1"/>
  <c r="AW20" i="5" a="1"/>
  <c r="AW20" i="5" s="1"/>
  <c r="AM20" i="5" a="1"/>
  <c r="AM20" i="5" s="1"/>
  <c r="AI20" i="5" a="1"/>
  <c r="AI20" i="5" s="1"/>
  <c r="X20" i="5" a="1"/>
  <c r="X20" i="5" s="1"/>
  <c r="T20" i="5" a="1"/>
  <c r="T20" i="5" s="1"/>
  <c r="BA19" i="5" a="1"/>
  <c r="BA19" i="5" s="1"/>
  <c r="AW19" i="5" a="1"/>
  <c r="AW19" i="5" s="1"/>
  <c r="AM19" i="5" a="1"/>
  <c r="AM19" i="5" s="1"/>
  <c r="AI19" i="5" a="1"/>
  <c r="AI19" i="5" s="1"/>
  <c r="X19" i="5" a="1"/>
  <c r="X19" i="5" s="1"/>
  <c r="T19" i="5" a="1"/>
  <c r="T19" i="5" s="1"/>
  <c r="BA18" i="5" a="1"/>
  <c r="BA18" i="5" s="1"/>
  <c r="AW18" i="5" a="1"/>
  <c r="AW18" i="5" s="1"/>
  <c r="AM18" i="5" a="1"/>
  <c r="AM18" i="5" s="1"/>
  <c r="AI18" i="5" a="1"/>
  <c r="AI18" i="5" s="1"/>
  <c r="X18" i="5" a="1"/>
  <c r="X18" i="5" s="1"/>
  <c r="T18" i="5" a="1"/>
  <c r="T18" i="5" s="1"/>
  <c r="BA17" i="5" a="1"/>
  <c r="BA17" i="5" s="1"/>
  <c r="AW17" i="5" a="1"/>
  <c r="AW17" i="5" s="1"/>
  <c r="AM17" i="5" a="1"/>
  <c r="AM17" i="5" s="1"/>
  <c r="AI17" i="5" a="1"/>
  <c r="AI17" i="5" s="1"/>
  <c r="X17" i="5" a="1"/>
  <c r="X17" i="5" s="1"/>
  <c r="T17" i="5" a="1"/>
  <c r="T17" i="5" s="1"/>
  <c r="BA16" i="5" a="1"/>
  <c r="BA16" i="5" s="1"/>
  <c r="BB15" i="5" s="1"/>
  <c r="AW16" i="5" a="1"/>
  <c r="AW16" i="5" s="1"/>
  <c r="AM16" i="5" a="1"/>
  <c r="AM16" i="5" s="1"/>
  <c r="AI16" i="5" a="1"/>
  <c r="AI16" i="5" s="1"/>
  <c r="AH15" i="5" s="1"/>
  <c r="X16" i="5" a="1"/>
  <c r="X16" i="5" s="1"/>
  <c r="T16" i="5" a="1"/>
  <c r="T16" i="5" s="1"/>
  <c r="BA13" i="5" a="1"/>
  <c r="BA13" i="5" s="1"/>
  <c r="AW13" i="5" a="1"/>
  <c r="AW13" i="5" s="1"/>
  <c r="AM13" i="5" a="1"/>
  <c r="AM13" i="5" s="1"/>
  <c r="AI13" i="5" a="1"/>
  <c r="AI13" i="5" s="1"/>
  <c r="X13" i="5" a="1"/>
  <c r="X13" i="5" s="1"/>
  <c r="T13" i="5" a="1"/>
  <c r="T13" i="5" s="1"/>
  <c r="BA12" i="5" a="1"/>
  <c r="BA12" i="5" s="1"/>
  <c r="AW12" i="5" a="1"/>
  <c r="AW12" i="5" s="1"/>
  <c r="AM12" i="5" a="1"/>
  <c r="AM12" i="5" s="1"/>
  <c r="AI12" i="5" a="1"/>
  <c r="AI12" i="5" s="1"/>
  <c r="X12" i="5" a="1"/>
  <c r="X12" i="5" s="1"/>
  <c r="T12" i="5" a="1"/>
  <c r="T12" i="5" s="1"/>
  <c r="BA11" i="5" a="1"/>
  <c r="BA11" i="5" s="1"/>
  <c r="AW11" i="5" a="1"/>
  <c r="AW11" i="5" s="1"/>
  <c r="AM11" i="5" a="1"/>
  <c r="AM11" i="5" s="1"/>
  <c r="AI11" i="5" a="1"/>
  <c r="AI11" i="5" s="1"/>
  <c r="X11" i="5" a="1"/>
  <c r="X11" i="5" s="1"/>
  <c r="T11" i="5" a="1"/>
  <c r="T11" i="5" s="1"/>
  <c r="BA10" i="5" a="1"/>
  <c r="BA10" i="5" s="1"/>
  <c r="AW10" i="5" a="1"/>
  <c r="AW10" i="5" s="1"/>
  <c r="AM10" i="5" a="1"/>
  <c r="AM10" i="5" s="1"/>
  <c r="AI10" i="5" a="1"/>
  <c r="AI10" i="5" s="1"/>
  <c r="X10" i="5" a="1"/>
  <c r="X10" i="5" s="1"/>
  <c r="T10" i="5" a="1"/>
  <c r="T10" i="5" s="1"/>
  <c r="BA9" i="5" a="1"/>
  <c r="BA9" i="5" s="1"/>
  <c r="AW9" i="5" a="1"/>
  <c r="AW9" i="5" s="1"/>
  <c r="AV8" i="5" s="1"/>
  <c r="AM9" i="5" a="1"/>
  <c r="AM9" i="5" s="1"/>
  <c r="AI9" i="5" a="1"/>
  <c r="AI9" i="5" s="1"/>
  <c r="X9" i="5" a="1"/>
  <c r="X9" i="5" s="1"/>
  <c r="T9" i="5" a="1"/>
  <c r="T9" i="5" s="1"/>
  <c r="S8" i="5" s="1"/>
  <c r="BC1" i="5"/>
  <c r="AO1" i="5"/>
  <c r="Z1" i="5"/>
  <c r="Y55" i="4"/>
  <c r="X55" i="4"/>
  <c r="Y54" i="4"/>
  <c r="X54" i="4"/>
  <c r="Y53" i="4"/>
  <c r="X53" i="4"/>
  <c r="Y51" i="4"/>
  <c r="X51" i="4"/>
  <c r="Y49" i="4"/>
  <c r="X49" i="4"/>
  <c r="Y48" i="4"/>
  <c r="Y46" i="4"/>
  <c r="X46" i="4"/>
  <c r="Y45" i="4"/>
  <c r="X45" i="4"/>
  <c r="Y43" i="4"/>
  <c r="X43" i="4"/>
  <c r="P42" i="4"/>
  <c r="O42" i="4"/>
  <c r="Y41" i="4"/>
  <c r="X41" i="4"/>
  <c r="P41" i="4"/>
  <c r="O41" i="4"/>
  <c r="Y40" i="4"/>
  <c r="X40" i="4"/>
  <c r="P40" i="4"/>
  <c r="O40" i="4"/>
  <c r="Y39" i="4"/>
  <c r="X39" i="4"/>
  <c r="P39" i="4"/>
  <c r="O39" i="4"/>
  <c r="Y36" i="4"/>
  <c r="X36" i="4"/>
  <c r="P36" i="4"/>
  <c r="O36" i="4"/>
  <c r="Y35" i="4"/>
  <c r="X35" i="4"/>
  <c r="P35" i="4"/>
  <c r="O35" i="4"/>
  <c r="Y34" i="4"/>
  <c r="X34" i="4"/>
  <c r="P34" i="4"/>
  <c r="O34" i="4"/>
  <c r="Y33" i="4"/>
  <c r="X33" i="4"/>
  <c r="P33" i="4"/>
  <c r="O33" i="4"/>
  <c r="Y30" i="4"/>
  <c r="X30" i="4"/>
  <c r="P30" i="4"/>
  <c r="O30" i="4"/>
  <c r="Y29" i="4"/>
  <c r="X29" i="4"/>
  <c r="P29" i="4"/>
  <c r="O29" i="4"/>
  <c r="Y28" i="4"/>
  <c r="X28" i="4"/>
  <c r="P28" i="4"/>
  <c r="O28" i="4"/>
  <c r="Y27" i="4"/>
  <c r="X27" i="4"/>
  <c r="P27" i="4"/>
  <c r="O27" i="4"/>
  <c r="Y25" i="4"/>
  <c r="X25" i="4"/>
  <c r="P24" i="4"/>
  <c r="O24" i="4"/>
  <c r="Y23" i="4"/>
  <c r="X23" i="4"/>
  <c r="P23" i="4"/>
  <c r="O23" i="4"/>
  <c r="Y22" i="4"/>
  <c r="X22" i="4"/>
  <c r="P22" i="4"/>
  <c r="O22" i="4"/>
  <c r="Y21" i="4"/>
  <c r="X21" i="4"/>
  <c r="P21" i="4"/>
  <c r="O21" i="4"/>
  <c r="Y19" i="4"/>
  <c r="X19" i="4"/>
  <c r="Y18" i="4"/>
  <c r="X18" i="4"/>
  <c r="P18" i="4"/>
  <c r="O18" i="4"/>
  <c r="P17" i="4"/>
  <c r="O17" i="4"/>
  <c r="Y16" i="4"/>
  <c r="X16" i="4"/>
  <c r="P16" i="4"/>
  <c r="O16" i="4"/>
  <c r="Y15" i="4"/>
  <c r="X15" i="4"/>
  <c r="P15" i="4"/>
  <c r="O15" i="4"/>
  <c r="Y13" i="4"/>
  <c r="X13" i="4"/>
  <c r="Y12" i="4"/>
  <c r="X12" i="4"/>
  <c r="P12" i="4"/>
  <c r="O12" i="4"/>
  <c r="Y11" i="4"/>
  <c r="X11" i="4"/>
  <c r="P11" i="4"/>
  <c r="O11" i="4"/>
  <c r="P10" i="4"/>
  <c r="O10" i="4"/>
  <c r="Y9" i="4"/>
  <c r="X9" i="4"/>
  <c r="P9" i="4"/>
  <c r="O9" i="4"/>
  <c r="Y7" i="4"/>
  <c r="X7" i="4"/>
  <c r="Y6" i="4"/>
  <c r="X6" i="4"/>
  <c r="P6" i="4"/>
  <c r="O6" i="4"/>
  <c r="Y5" i="4"/>
  <c r="X5" i="4"/>
  <c r="P5" i="4"/>
  <c r="O5" i="4"/>
  <c r="Y4" i="4"/>
  <c r="X4" i="4"/>
  <c r="P4" i="4"/>
  <c r="O4" i="4"/>
  <c r="P3" i="4"/>
  <c r="O3" i="4"/>
  <c r="AW582" i="5" l="1"/>
  <c r="AH640" i="5"/>
  <c r="AH584" i="5"/>
  <c r="T582" i="5"/>
  <c r="K584" i="5"/>
  <c r="I582" i="5" s="1"/>
  <c r="E584" i="5"/>
  <c r="F582" i="5" s="1"/>
  <c r="BB526" i="5"/>
  <c r="AZ510" i="5" s="1"/>
  <c r="AH519" i="5"/>
  <c r="AL510" i="5"/>
  <c r="S568" i="5"/>
  <c r="S540" i="5"/>
  <c r="W510" i="5"/>
  <c r="E526" i="5"/>
  <c r="F510" i="5" s="1"/>
  <c r="E496" i="5"/>
  <c r="F438" i="5" s="1"/>
  <c r="Y496" i="5"/>
  <c r="S496" i="5"/>
  <c r="Y482" i="5"/>
  <c r="S461" i="5"/>
  <c r="T438" i="5" s="1"/>
  <c r="AV496" i="5"/>
  <c r="AV489" i="5"/>
  <c r="BB482" i="5"/>
  <c r="BB440" i="5"/>
  <c r="AH496" i="5"/>
  <c r="AH482" i="5"/>
  <c r="AH440" i="5"/>
  <c r="AV410" i="5"/>
  <c r="AW366" i="5" s="1"/>
  <c r="BB375" i="5"/>
  <c r="AN403" i="5"/>
  <c r="AL366" i="5" s="1"/>
  <c r="AH368" i="5"/>
  <c r="Y403" i="5"/>
  <c r="S403" i="5"/>
  <c r="K410" i="5"/>
  <c r="E396" i="5"/>
  <c r="E389" i="5"/>
  <c r="AW294" i="5"/>
  <c r="BB317" i="5"/>
  <c r="AH331" i="5"/>
  <c r="AI294" i="5" s="1"/>
  <c r="S310" i="5"/>
  <c r="S296" i="5"/>
  <c r="E317" i="5"/>
  <c r="F294" i="5" s="1"/>
  <c r="AV273" i="5"/>
  <c r="BB266" i="5"/>
  <c r="BB259" i="5"/>
  <c r="AZ222" i="5" s="1"/>
  <c r="AH273" i="5"/>
  <c r="AN266" i="5"/>
  <c r="AN245" i="5"/>
  <c r="AH245" i="5"/>
  <c r="AH224" i="5"/>
  <c r="S238" i="5"/>
  <c r="Y280" i="5"/>
  <c r="S280" i="5"/>
  <c r="Y273" i="5"/>
  <c r="Y266" i="5"/>
  <c r="Y259" i="5"/>
  <c r="Y245" i="5"/>
  <c r="S245" i="5"/>
  <c r="E273" i="5"/>
  <c r="E266" i="5"/>
  <c r="E245" i="5"/>
  <c r="AH208" i="5"/>
  <c r="AN208" i="5"/>
  <c r="AH194" i="5"/>
  <c r="AI150" i="5" s="1"/>
  <c r="K194" i="5"/>
  <c r="E173" i="5"/>
  <c r="F150" i="5" s="1"/>
  <c r="AV194" i="5"/>
  <c r="AV180" i="5"/>
  <c r="AV166" i="5"/>
  <c r="S201" i="5"/>
  <c r="S187" i="5"/>
  <c r="S180" i="5"/>
  <c r="AW78" i="5"/>
  <c r="AI78" i="5"/>
  <c r="Y122" i="5"/>
  <c r="T78" i="5"/>
  <c r="T150" i="5"/>
  <c r="E136" i="5"/>
  <c r="E122" i="5"/>
  <c r="AV64" i="5"/>
  <c r="AV57" i="5"/>
  <c r="AV50" i="5"/>
  <c r="AV36" i="5"/>
  <c r="AV29" i="5"/>
  <c r="BB22" i="5"/>
  <c r="AV15" i="5"/>
  <c r="AH64" i="5"/>
  <c r="AH57" i="5"/>
  <c r="AH50" i="5"/>
  <c r="AN43" i="5"/>
  <c r="AH43" i="5"/>
  <c r="AH36" i="5"/>
  <c r="AH22" i="5"/>
  <c r="AH8" i="5"/>
  <c r="S64" i="5"/>
  <c r="Y57" i="5"/>
  <c r="Y50" i="5"/>
  <c r="S50" i="5"/>
  <c r="S43" i="5"/>
  <c r="Y36" i="5"/>
  <c r="S29" i="5"/>
  <c r="Y15" i="5"/>
  <c r="S15" i="5"/>
  <c r="BB8" i="5"/>
  <c r="BB57" i="5"/>
  <c r="BB36" i="5"/>
  <c r="BB29" i="5"/>
  <c r="BB50" i="5"/>
  <c r="AN29" i="5"/>
  <c r="AN15" i="5"/>
  <c r="AN36" i="5"/>
  <c r="AN22" i="5"/>
  <c r="AN64" i="5"/>
  <c r="AN8" i="5"/>
  <c r="AN57" i="5"/>
  <c r="Y43" i="5"/>
  <c r="Y8" i="5"/>
  <c r="Y22" i="5"/>
  <c r="Y29" i="5"/>
  <c r="BB87" i="5"/>
  <c r="BB115" i="5"/>
  <c r="BB129" i="5"/>
  <c r="BB136" i="5"/>
  <c r="BB80" i="5"/>
  <c r="BB108" i="5"/>
  <c r="BB122" i="5"/>
  <c r="AN80" i="5"/>
  <c r="AN101" i="5"/>
  <c r="AN136" i="5"/>
  <c r="AN87" i="5"/>
  <c r="AN94" i="5"/>
  <c r="AN129" i="5"/>
  <c r="AN115" i="5"/>
  <c r="AN122" i="5"/>
  <c r="Y80" i="5"/>
  <c r="Y87" i="5"/>
  <c r="Y94" i="5"/>
  <c r="Y101" i="5"/>
  <c r="Y129" i="5"/>
  <c r="Y115" i="5"/>
  <c r="BB194" i="5"/>
  <c r="BB166" i="5"/>
  <c r="BB201" i="5"/>
  <c r="BB208" i="5"/>
  <c r="BB152" i="5"/>
  <c r="BB180" i="5"/>
  <c r="BB173" i="5"/>
  <c r="AN152" i="5"/>
  <c r="AN180" i="5"/>
  <c r="AN194" i="5"/>
  <c r="AN173" i="5"/>
  <c r="AN159" i="5"/>
  <c r="AN187" i="5"/>
  <c r="AN201" i="5"/>
  <c r="Y194" i="5"/>
  <c r="Y152" i="5"/>
  <c r="Y166" i="5"/>
  <c r="Y201" i="5"/>
  <c r="Y173" i="5"/>
  <c r="S266" i="5"/>
  <c r="S273" i="5"/>
  <c r="S259" i="5"/>
  <c r="S252" i="5"/>
  <c r="AH280" i="5"/>
  <c r="AH266" i="5"/>
  <c r="AH259" i="5"/>
  <c r="AH252" i="5"/>
  <c r="AV280" i="5"/>
  <c r="AV245" i="5"/>
  <c r="AV259" i="5"/>
  <c r="AV238" i="5"/>
  <c r="BB331" i="5"/>
  <c r="BB345" i="5"/>
  <c r="AN324" i="5"/>
  <c r="AN338" i="5"/>
  <c r="AN345" i="5"/>
  <c r="AN352" i="5"/>
  <c r="Y345" i="5"/>
  <c r="Y331" i="5"/>
  <c r="Y338" i="5"/>
  <c r="Y324" i="5"/>
  <c r="Y352" i="5"/>
  <c r="S389" i="5"/>
  <c r="S424" i="5"/>
  <c r="S410" i="5"/>
  <c r="S417" i="5"/>
  <c r="AH403" i="5"/>
  <c r="AH424" i="5"/>
  <c r="AH410" i="5"/>
  <c r="AH417" i="5"/>
  <c r="BB410" i="5"/>
  <c r="BB396" i="5"/>
  <c r="BB389" i="5"/>
  <c r="BB368" i="5"/>
  <c r="BB417" i="5"/>
  <c r="BB496" i="5"/>
  <c r="BB454" i="5"/>
  <c r="AN489" i="5"/>
  <c r="AN454" i="5"/>
  <c r="Y461" i="5"/>
  <c r="Y475" i="5"/>
  <c r="Y489" i="5"/>
  <c r="S519" i="5"/>
  <c r="S533" i="5"/>
  <c r="S554" i="5"/>
  <c r="S526" i="5"/>
  <c r="S512" i="5"/>
  <c r="AH526" i="5"/>
  <c r="AH554" i="5"/>
  <c r="AV519" i="5"/>
  <c r="AV526" i="5"/>
  <c r="AV540" i="5"/>
  <c r="AV568" i="5"/>
  <c r="BB605" i="5"/>
  <c r="BB612" i="5"/>
  <c r="BB626" i="5"/>
  <c r="BB640" i="5"/>
  <c r="AN626" i="5"/>
  <c r="AN584" i="5"/>
  <c r="AN605" i="5"/>
  <c r="AN591" i="5"/>
  <c r="Y598" i="5"/>
  <c r="Y605" i="5"/>
  <c r="Y584" i="5"/>
  <c r="Y640" i="5"/>
  <c r="K547" i="5"/>
  <c r="K568" i="5"/>
  <c r="K519" i="5"/>
  <c r="K526" i="5"/>
  <c r="K512" i="5"/>
  <c r="K540" i="5"/>
  <c r="K461" i="5"/>
  <c r="K482" i="5"/>
  <c r="K468" i="5"/>
  <c r="K475" i="5"/>
  <c r="K489" i="5"/>
  <c r="K496" i="5"/>
  <c r="K375" i="5"/>
  <c r="K396" i="5"/>
  <c r="K403" i="5"/>
  <c r="K424" i="5"/>
  <c r="K368" i="5"/>
  <c r="K417" i="5"/>
  <c r="K324" i="5"/>
  <c r="K352" i="5"/>
  <c r="K338" i="5"/>
  <c r="K345" i="5"/>
  <c r="K280" i="5"/>
  <c r="K273" i="5"/>
  <c r="K259" i="5"/>
  <c r="K173" i="5"/>
  <c r="K166" i="5"/>
  <c r="K152" i="5"/>
  <c r="K180" i="5"/>
  <c r="K159" i="5"/>
  <c r="K101" i="5"/>
  <c r="K129" i="5"/>
  <c r="K87" i="5"/>
  <c r="K115" i="5"/>
  <c r="K122" i="5"/>
  <c r="W366" i="5"/>
  <c r="K224" i="5"/>
  <c r="K266" i="5"/>
  <c r="K231" i="5"/>
  <c r="K238" i="5"/>
  <c r="K252" i="5"/>
  <c r="AI582" i="5" l="1"/>
  <c r="K582" i="5"/>
  <c r="E582" i="5"/>
  <c r="AW510" i="5"/>
  <c r="AV510" i="5" s="1"/>
  <c r="AI510" i="5"/>
  <c r="AH510" i="5" s="1"/>
  <c r="I510" i="5"/>
  <c r="K510" i="5" s="1"/>
  <c r="I438" i="5"/>
  <c r="E438" i="5" s="1"/>
  <c r="W438" i="5"/>
  <c r="S438" i="5" s="1"/>
  <c r="AW438" i="5"/>
  <c r="AZ438" i="5"/>
  <c r="AL438" i="5"/>
  <c r="AI438" i="5"/>
  <c r="AI366" i="5"/>
  <c r="AH366" i="5" s="1"/>
  <c r="T366" i="5"/>
  <c r="S366" i="5" s="1"/>
  <c r="F366" i="5"/>
  <c r="I366" i="5"/>
  <c r="AZ294" i="5"/>
  <c r="AV294" i="5" s="1"/>
  <c r="AL294" i="5"/>
  <c r="AN294" i="5" s="1"/>
  <c r="W294" i="5"/>
  <c r="T294" i="5"/>
  <c r="I294" i="5"/>
  <c r="E294" i="5" s="1"/>
  <c r="AW222" i="5"/>
  <c r="AV222" i="5" s="1"/>
  <c r="AL222" i="5"/>
  <c r="AI222" i="5"/>
  <c r="AH222" i="5" s="1"/>
  <c r="W222" i="5"/>
  <c r="T222" i="5"/>
  <c r="F222" i="5"/>
  <c r="AW150" i="5"/>
  <c r="AZ150" i="5"/>
  <c r="AZ78" i="5"/>
  <c r="BB78" i="5" s="1"/>
  <c r="F78" i="5"/>
  <c r="I78" i="5"/>
  <c r="AW6" i="5"/>
  <c r="AI6" i="5"/>
  <c r="T6" i="5"/>
  <c r="AZ6" i="5"/>
  <c r="AL6" i="5"/>
  <c r="W6" i="5"/>
  <c r="AL78" i="5"/>
  <c r="W150" i="5"/>
  <c r="S150" i="5" s="1"/>
  <c r="W78" i="5"/>
  <c r="AL150" i="5"/>
  <c r="AZ366" i="5"/>
  <c r="BB366" i="5" s="1"/>
  <c r="T510" i="5"/>
  <c r="AZ582" i="5"/>
  <c r="AV582" i="5" s="1"/>
  <c r="AL582" i="5"/>
  <c r="W582" i="5"/>
  <c r="I222" i="5"/>
  <c r="I150" i="5"/>
  <c r="I6" i="5" a="1"/>
  <c r="I6" i="5" s="1"/>
  <c r="F6" i="5"/>
  <c r="BB582" i="5" l="1"/>
  <c r="BB510" i="5"/>
  <c r="AN510" i="5"/>
  <c r="E510" i="5"/>
  <c r="K438" i="5"/>
  <c r="Y438" i="5"/>
  <c r="AV438" i="5"/>
  <c r="BB438" i="5"/>
  <c r="AH438" i="5"/>
  <c r="AN438" i="5"/>
  <c r="AN366" i="5"/>
  <c r="Y366" i="5"/>
  <c r="E366" i="5"/>
  <c r="K366" i="5"/>
  <c r="BB294" i="5"/>
  <c r="AH294" i="5"/>
  <c r="Y294" i="5"/>
  <c r="S294" i="5"/>
  <c r="K294" i="5"/>
  <c r="BB222" i="5"/>
  <c r="AN222" i="5"/>
  <c r="Y222" i="5"/>
  <c r="S222" i="5"/>
  <c r="K222" i="5"/>
  <c r="BB150" i="5"/>
  <c r="AV150" i="5"/>
  <c r="AV78" i="5"/>
  <c r="E78" i="5"/>
  <c r="K78" i="5"/>
  <c r="AN6" i="5"/>
  <c r="K6" i="5"/>
  <c r="BB6" i="5"/>
  <c r="AV6" i="5"/>
  <c r="AH6" i="5"/>
  <c r="Y6" i="5"/>
  <c r="S6" i="5"/>
  <c r="AN78" i="5"/>
  <c r="AH78" i="5"/>
  <c r="Y150" i="5"/>
  <c r="Y78" i="5"/>
  <c r="S78" i="5"/>
  <c r="AN150" i="5"/>
  <c r="AH150" i="5"/>
  <c r="AV366" i="5"/>
  <c r="S510" i="5"/>
  <c r="Y510" i="5"/>
  <c r="AH582" i="5"/>
  <c r="AN582" i="5"/>
  <c r="S582" i="5"/>
  <c r="Y582" i="5"/>
  <c r="K150" i="5"/>
  <c r="E150" i="5"/>
  <c r="E6" i="5"/>
  <c r="E222" i="5"/>
</calcChain>
</file>

<file path=xl/sharedStrings.xml><?xml version="1.0" encoding="utf-8"?>
<sst xmlns="http://schemas.openxmlformats.org/spreadsheetml/2006/main" count="4423" uniqueCount="616">
  <si>
    <t>　１　主　催</t>
    <rPh sb="3" eb="4">
      <t>シュ</t>
    </rPh>
    <rPh sb="5" eb="6">
      <t>サイ</t>
    </rPh>
    <phoneticPr fontId="5"/>
  </si>
  <si>
    <t>静岡県東部卓球連盟</t>
    <phoneticPr fontId="5"/>
  </si>
  <si>
    <t>　２　主　管</t>
    <rPh sb="3" eb="4">
      <t>シュ</t>
    </rPh>
    <rPh sb="5" eb="6">
      <t>カン</t>
    </rPh>
    <phoneticPr fontId="5"/>
  </si>
  <si>
    <t>　３　日　時</t>
    <rPh sb="3" eb="4">
      <t>ヒ</t>
    </rPh>
    <rPh sb="5" eb="6">
      <t>ジ</t>
    </rPh>
    <phoneticPr fontId="5"/>
  </si>
  <si>
    <t>　４　会　場</t>
    <rPh sb="3" eb="4">
      <t>カイ</t>
    </rPh>
    <rPh sb="5" eb="6">
      <t>バ</t>
    </rPh>
    <phoneticPr fontId="5"/>
  </si>
  <si>
    <t>　５　試合方法</t>
    <rPh sb="3" eb="5">
      <t>シアイ</t>
    </rPh>
    <rPh sb="5" eb="7">
      <t>ホウホウ</t>
    </rPh>
    <phoneticPr fontId="5"/>
  </si>
  <si>
    <t>団体戦９シングルスによるリーグ戦</t>
    <phoneticPr fontId="5"/>
  </si>
  <si>
    <t>　６　試合順序</t>
    <rPh sb="3" eb="5">
      <t>シアイ</t>
    </rPh>
    <rPh sb="5" eb="7">
      <t>ジュンジョ</t>
    </rPh>
    <phoneticPr fontId="5"/>
  </si>
  <si>
    <t>種目</t>
    <rPh sb="0" eb="2">
      <t>シュモク</t>
    </rPh>
    <phoneticPr fontId="5"/>
  </si>
  <si>
    <t>１番 ： 一般女子</t>
    <phoneticPr fontId="5"/>
  </si>
  <si>
    <t>２番 ： 中学男子</t>
    <phoneticPr fontId="5"/>
  </si>
  <si>
    <t>３番 ： 高校女子</t>
    <phoneticPr fontId="5"/>
  </si>
  <si>
    <t>４番 ： 壮年男子</t>
    <rPh sb="1" eb="2">
      <t>バン</t>
    </rPh>
    <rPh sb="5" eb="7">
      <t>ソウネン</t>
    </rPh>
    <rPh sb="7" eb="9">
      <t>ダンシ</t>
    </rPh>
    <phoneticPr fontId="5"/>
  </si>
  <si>
    <t>５番 ： レディース</t>
    <phoneticPr fontId="5"/>
  </si>
  <si>
    <t>６番 ： ベテラン</t>
    <phoneticPr fontId="5"/>
  </si>
  <si>
    <t>　50歳以上男子</t>
    <rPh sb="3" eb="8">
      <t>サイイジョウダンシ</t>
    </rPh>
    <phoneticPr fontId="5"/>
  </si>
  <si>
    <t>７番 ： 中学女子</t>
    <rPh sb="1" eb="2">
      <t>バン</t>
    </rPh>
    <rPh sb="5" eb="7">
      <t>チュウガク</t>
    </rPh>
    <rPh sb="7" eb="9">
      <t>ジョシ</t>
    </rPh>
    <phoneticPr fontId="5"/>
  </si>
  <si>
    <t>８番 ： 高校男子</t>
    <phoneticPr fontId="5"/>
  </si>
  <si>
    <t>９番 ： 一般男子</t>
    <phoneticPr fontId="5"/>
  </si>
  <si>
    <t>　７　使用球</t>
    <rPh sb="3" eb="5">
      <t>シヨウ</t>
    </rPh>
    <rPh sb="5" eb="6">
      <t>キュウ</t>
    </rPh>
    <phoneticPr fontId="5"/>
  </si>
  <si>
    <t>日本卓球協会公認球（ホワイト球）</t>
    <phoneticPr fontId="5"/>
  </si>
  <si>
    <t>　８　参加料</t>
    <rPh sb="3" eb="5">
      <t>サンカ</t>
    </rPh>
    <rPh sb="5" eb="6">
      <t>リョウ</t>
    </rPh>
    <phoneticPr fontId="5"/>
  </si>
  <si>
    <t>１支部　　８，０００円　（当日徴収）　　※昼食については、各支部で御用意ください。</t>
    <rPh sb="21" eb="23">
      <t>チュウショク</t>
    </rPh>
    <rPh sb="29" eb="32">
      <t>カクシブ</t>
    </rPh>
    <rPh sb="33" eb="36">
      <t>ゴヨウイ</t>
    </rPh>
    <phoneticPr fontId="5"/>
  </si>
  <si>
    <t>　９　申込締切日</t>
    <rPh sb="3" eb="5">
      <t>モウシコミ</t>
    </rPh>
    <rPh sb="5" eb="8">
      <t>シメキリビ</t>
    </rPh>
    <phoneticPr fontId="5"/>
  </si>
  <si>
    <t>１０　申込先</t>
    <rPh sb="3" eb="5">
      <t>モウシコミ</t>
    </rPh>
    <rPh sb="5" eb="6">
      <t>サキ</t>
    </rPh>
    <phoneticPr fontId="5"/>
  </si>
  <si>
    <t>・メールアドレス</t>
    <phoneticPr fontId="5"/>
  </si>
  <si>
    <t>１１　その他</t>
    <rPh sb="5" eb="6">
      <t>タ</t>
    </rPh>
    <phoneticPr fontId="5"/>
  </si>
  <si>
    <t>① 選手は、必ずゼッケンを着用してください。</t>
    <rPh sb="13" eb="15">
      <t>チャクヨウ</t>
    </rPh>
    <phoneticPr fontId="5"/>
  </si>
  <si>
    <t>② 試合結果は、９試合全てを対象とします。</t>
    <rPh sb="2" eb="4">
      <t>シアイ</t>
    </rPh>
    <rPh sb="4" eb="6">
      <t>ケッカ</t>
    </rPh>
    <rPh sb="9" eb="11">
      <t>シアイ</t>
    </rPh>
    <rPh sb="11" eb="12">
      <t>スベ</t>
    </rPh>
    <rPh sb="14" eb="16">
      <t>タイショウ</t>
    </rPh>
    <phoneticPr fontId="5"/>
  </si>
  <si>
    <t>④ ゴミは、各自持ち帰りください。</t>
    <phoneticPr fontId="5"/>
  </si>
  <si>
    <t>【大会記録】</t>
    <rPh sb="1" eb="3">
      <t>タイカイ</t>
    </rPh>
    <rPh sb="3" eb="5">
      <t>キロク</t>
    </rPh>
    <phoneticPr fontId="5"/>
  </si>
  <si>
    <t>年度</t>
    <rPh sb="0" eb="2">
      <t>ネンド</t>
    </rPh>
    <phoneticPr fontId="5"/>
  </si>
  <si>
    <t>会場</t>
    <rPh sb="0" eb="2">
      <t>カイジョウ</t>
    </rPh>
    <phoneticPr fontId="5"/>
  </si>
  <si>
    <t>回</t>
    <rPh sb="0" eb="1">
      <t>カイ</t>
    </rPh>
    <phoneticPr fontId="5"/>
  </si>
  <si>
    <t>参加支部　及び　順位</t>
    <rPh sb="0" eb="2">
      <t>サンカ</t>
    </rPh>
    <rPh sb="2" eb="4">
      <t>シブ</t>
    </rPh>
    <rPh sb="5" eb="6">
      <t>オヨ</t>
    </rPh>
    <rPh sb="8" eb="10">
      <t>ジュンイ</t>
    </rPh>
    <phoneticPr fontId="5"/>
  </si>
  <si>
    <t>１位</t>
    <rPh sb="1" eb="2">
      <t>イ</t>
    </rPh>
    <phoneticPr fontId="5"/>
  </si>
  <si>
    <t>２位</t>
    <rPh sb="1" eb="2">
      <t>イ</t>
    </rPh>
    <phoneticPr fontId="5"/>
  </si>
  <si>
    <t>３位</t>
    <rPh sb="1" eb="2">
      <t>イ</t>
    </rPh>
    <phoneticPr fontId="5"/>
  </si>
  <si>
    <t>４位</t>
    <rPh sb="1" eb="2">
      <t>イ</t>
    </rPh>
    <phoneticPr fontId="5"/>
  </si>
  <si>
    <t>５位</t>
    <rPh sb="1" eb="2">
      <t>イ</t>
    </rPh>
    <phoneticPr fontId="5"/>
  </si>
  <si>
    <t>６位</t>
    <rPh sb="1" eb="2">
      <t>イ</t>
    </rPh>
    <phoneticPr fontId="5"/>
  </si>
  <si>
    <t>７位</t>
    <rPh sb="1" eb="2">
      <t>イ</t>
    </rPh>
    <phoneticPr fontId="5"/>
  </si>
  <si>
    <t>８位</t>
    <rPh sb="1" eb="2">
      <t>イ</t>
    </rPh>
    <phoneticPr fontId="5"/>
  </si>
  <si>
    <t>９位</t>
    <rPh sb="1" eb="2">
      <t>イ</t>
    </rPh>
    <phoneticPr fontId="5"/>
  </si>
  <si>
    <t>S44</t>
    <phoneticPr fontId="5"/>
  </si>
  <si>
    <t>富士宮</t>
    <rPh sb="0" eb="2">
      <t>フジ</t>
    </rPh>
    <rPh sb="2" eb="3">
      <t>ミヤ</t>
    </rPh>
    <phoneticPr fontId="5"/>
  </si>
  <si>
    <t>富士</t>
    <rPh sb="0" eb="2">
      <t>フジ</t>
    </rPh>
    <phoneticPr fontId="5"/>
  </si>
  <si>
    <t>？</t>
    <phoneticPr fontId="5"/>
  </si>
  <si>
    <t>S45</t>
    <phoneticPr fontId="5"/>
  </si>
  <si>
    <t>S46</t>
  </si>
  <si>
    <t>御殿場</t>
    <rPh sb="0" eb="3">
      <t>ゴテンバ</t>
    </rPh>
    <phoneticPr fontId="5"/>
  </si>
  <si>
    <t>沼津</t>
    <rPh sb="0" eb="2">
      <t>ヌマヅ</t>
    </rPh>
    <phoneticPr fontId="5"/>
  </si>
  <si>
    <t>S47</t>
  </si>
  <si>
    <t>S48</t>
  </si>
  <si>
    <t>三島</t>
    <rPh sb="0" eb="2">
      <t>ミシマ</t>
    </rPh>
    <phoneticPr fontId="5"/>
  </si>
  <si>
    <t>伊東</t>
    <rPh sb="0" eb="2">
      <t>イトウ</t>
    </rPh>
    <phoneticPr fontId="5"/>
  </si>
  <si>
    <t>S49</t>
  </si>
  <si>
    <t>S50</t>
  </si>
  <si>
    <t>S51</t>
  </si>
  <si>
    <t>S52</t>
  </si>
  <si>
    <t>S53</t>
  </si>
  <si>
    <t>S54</t>
  </si>
  <si>
    <t>S55</t>
  </si>
  <si>
    <t>S56</t>
  </si>
  <si>
    <t>賀茂</t>
    <rPh sb="0" eb="1">
      <t>ガ</t>
    </rPh>
    <rPh sb="1" eb="2">
      <t>モ</t>
    </rPh>
    <phoneticPr fontId="5"/>
  </si>
  <si>
    <t>熱海</t>
    <rPh sb="0" eb="2">
      <t>アタミ</t>
    </rPh>
    <phoneticPr fontId="5"/>
  </si>
  <si>
    <t>S57</t>
  </si>
  <si>
    <t>S58</t>
  </si>
  <si>
    <t>S59</t>
  </si>
  <si>
    <t>S60</t>
  </si>
  <si>
    <t>S61</t>
  </si>
  <si>
    <t>S62</t>
  </si>
  <si>
    <t>S63</t>
  </si>
  <si>
    <t>H1</t>
    <phoneticPr fontId="5"/>
  </si>
  <si>
    <t>H2</t>
    <phoneticPr fontId="5"/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</si>
  <si>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</si>
  <si>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</si>
  <si>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</si>
  <si>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</si>
  <si>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</si>
  <si>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</si>
  <si>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</si>
  <si>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</si>
  <si>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</si>
  <si>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</si>
  <si>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</si>
  <si>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</si>
  <si>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</si>
  <si>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</si>
  <si>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</si>
  <si>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</si>
  <si>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伊豆の国</t>
  </si>
  <si>
    <t>H19</t>
  </si>
  <si>
    <t>H20</t>
  </si>
  <si>
    <t>H21</t>
  </si>
  <si>
    <t>H22</t>
    <phoneticPr fontId="5"/>
  </si>
  <si>
    <t>H23</t>
    <phoneticPr fontId="5"/>
  </si>
  <si>
    <t>H24</t>
  </si>
  <si>
    <t>H25</t>
  </si>
  <si>
    <t>H26</t>
  </si>
  <si>
    <t>富士宮</t>
    <rPh sb="0" eb="3">
      <t>フジノミヤ</t>
    </rPh>
    <phoneticPr fontId="5"/>
  </si>
  <si>
    <t>H27</t>
  </si>
  <si>
    <t>H28</t>
  </si>
  <si>
    <t>H29</t>
  </si>
  <si>
    <t>H30</t>
  </si>
  <si>
    <t>R1</t>
    <phoneticPr fontId="5"/>
  </si>
  <si>
    <t>賀茂（棄権）</t>
    <rPh sb="0" eb="1">
      <t>ガ</t>
    </rPh>
    <rPh sb="1" eb="2">
      <t>モ</t>
    </rPh>
    <rPh sb="3" eb="5">
      <t>キケン</t>
    </rPh>
    <phoneticPr fontId="5"/>
  </si>
  <si>
    <t>R2</t>
  </si>
  <si>
    <t>新型コロナ感染予防措置にて中止</t>
    <rPh sb="0" eb="2">
      <t>シンガタ</t>
    </rPh>
    <rPh sb="5" eb="7">
      <t>カンセン</t>
    </rPh>
    <rPh sb="7" eb="9">
      <t>ヨボウ</t>
    </rPh>
    <rPh sb="9" eb="11">
      <t>ソチ</t>
    </rPh>
    <rPh sb="13" eb="15">
      <t>チュウシ</t>
    </rPh>
    <phoneticPr fontId="5"/>
  </si>
  <si>
    <t>R3</t>
  </si>
  <si>
    <t>R4</t>
  </si>
  <si>
    <t>伊豆の国</t>
    <rPh sb="0" eb="2">
      <t>イズ</t>
    </rPh>
    <rPh sb="3" eb="4">
      <t>クニ</t>
    </rPh>
    <phoneticPr fontId="5"/>
  </si>
  <si>
    <t>賀茂（棄権）</t>
  </si>
  <si>
    <t>R5</t>
  </si>
  <si>
    <t>三島</t>
    <rPh sb="0" eb="2">
      <t>ミシマ</t>
    </rPh>
    <phoneticPr fontId="4"/>
  </si>
  <si>
    <t>富士</t>
    <rPh sb="0" eb="2">
      <t>フジ</t>
    </rPh>
    <phoneticPr fontId="4"/>
  </si>
  <si>
    <t>伊豆の国</t>
    <rPh sb="0" eb="2">
      <t>イズ</t>
    </rPh>
    <rPh sb="3" eb="4">
      <t>クニ</t>
    </rPh>
    <phoneticPr fontId="4"/>
  </si>
  <si>
    <t>御殿場</t>
    <rPh sb="0" eb="3">
      <t>ゴテンバ</t>
    </rPh>
    <phoneticPr fontId="4"/>
  </si>
  <si>
    <t>沼津</t>
    <rPh sb="0" eb="2">
      <t>ヌマヅ</t>
    </rPh>
    <phoneticPr fontId="4"/>
  </si>
  <si>
    <t>熱海</t>
    <rPh sb="0" eb="2">
      <t>アタミ</t>
    </rPh>
    <phoneticPr fontId="4"/>
  </si>
  <si>
    <t>富士宮</t>
    <rPh sb="0" eb="3">
      <t>フジノミヤ</t>
    </rPh>
    <phoneticPr fontId="4"/>
  </si>
  <si>
    <t>賀茂</t>
    <rPh sb="0" eb="2">
      <t>カモ</t>
    </rPh>
    <phoneticPr fontId="4"/>
  </si>
  <si>
    <t>伊東</t>
    <rPh sb="0" eb="2">
      <t>イトウ</t>
    </rPh>
    <phoneticPr fontId="4"/>
  </si>
  <si>
    <t>→</t>
    <phoneticPr fontId="5"/>
  </si>
  <si>
    <t>支部対抗オーダー用紙</t>
    <rPh sb="0" eb="2">
      <t>シブ</t>
    </rPh>
    <rPh sb="2" eb="4">
      <t>タイコウ</t>
    </rPh>
    <rPh sb="8" eb="10">
      <t>ヨウシ</t>
    </rPh>
    <phoneticPr fontId="5"/>
  </si>
  <si>
    <t>第１試合</t>
    <rPh sb="0" eb="1">
      <t>ダイ</t>
    </rPh>
    <rPh sb="2" eb="4">
      <t>シアイ</t>
    </rPh>
    <phoneticPr fontId="5"/>
  </si>
  <si>
    <t>自支部</t>
    <rPh sb="0" eb="1">
      <t>ジ</t>
    </rPh>
    <rPh sb="1" eb="3">
      <t>シブ</t>
    </rPh>
    <phoneticPr fontId="5"/>
  </si>
  <si>
    <t>相手支部</t>
    <rPh sb="0" eb="2">
      <t>アイテ</t>
    </rPh>
    <rPh sb="2" eb="4">
      <t>シブ</t>
    </rPh>
    <phoneticPr fontId="5"/>
  </si>
  <si>
    <t>スコア</t>
    <phoneticPr fontId="5"/>
  </si>
  <si>
    <t>-</t>
    <phoneticPr fontId="5"/>
  </si>
  <si>
    <t>選手氏名</t>
    <rPh sb="0" eb="2">
      <t>センシュ</t>
    </rPh>
    <rPh sb="2" eb="4">
      <t>シメイ</t>
    </rPh>
    <phoneticPr fontId="5"/>
  </si>
  <si>
    <t>一般女子</t>
  </si>
  <si>
    <t>中学男子</t>
  </si>
  <si>
    <t>高校女子</t>
  </si>
  <si>
    <t>壮年男子</t>
    <rPh sb="0" eb="2">
      <t>ソウネン</t>
    </rPh>
    <rPh sb="2" eb="4">
      <t>ダンシ</t>
    </rPh>
    <phoneticPr fontId="5"/>
  </si>
  <si>
    <t>レディース</t>
  </si>
  <si>
    <t>ベテラン</t>
  </si>
  <si>
    <t>中学女子</t>
    <rPh sb="0" eb="2">
      <t>チュウガク</t>
    </rPh>
    <rPh sb="2" eb="4">
      <t>ジョシ</t>
    </rPh>
    <phoneticPr fontId="5"/>
  </si>
  <si>
    <t>高校男子</t>
  </si>
  <si>
    <t>一般男子</t>
  </si>
  <si>
    <t>対戦結果</t>
    <rPh sb="0" eb="2">
      <t>タイセン</t>
    </rPh>
    <rPh sb="2" eb="4">
      <t>ケッカ</t>
    </rPh>
    <phoneticPr fontId="5"/>
  </si>
  <si>
    <t>※勝者に○を記入してください</t>
    <rPh sb="1" eb="3">
      <t>ショウシャ</t>
    </rPh>
    <rPh sb="6" eb="8">
      <t>キニュウ</t>
    </rPh>
    <phoneticPr fontId="5"/>
  </si>
  <si>
    <t>第２試合</t>
    <rPh sb="0" eb="1">
      <t>ダイ</t>
    </rPh>
    <rPh sb="2" eb="4">
      <t>シアイ</t>
    </rPh>
    <phoneticPr fontId="5"/>
  </si>
  <si>
    <t>第３試合</t>
    <rPh sb="0" eb="1">
      <t>ダイ</t>
    </rPh>
    <rPh sb="2" eb="4">
      <t>シアイ</t>
    </rPh>
    <phoneticPr fontId="5"/>
  </si>
  <si>
    <t>第４試合</t>
    <rPh sb="0" eb="1">
      <t>ダイ</t>
    </rPh>
    <rPh sb="2" eb="4">
      <t>シアイ</t>
    </rPh>
    <phoneticPr fontId="5"/>
  </si>
  <si>
    <t>第５試合</t>
    <rPh sb="0" eb="1">
      <t>ダイ</t>
    </rPh>
    <rPh sb="2" eb="4">
      <t>シアイ</t>
    </rPh>
    <phoneticPr fontId="5"/>
  </si>
  <si>
    <t>第６試合</t>
    <rPh sb="0" eb="1">
      <t>ダイ</t>
    </rPh>
    <rPh sb="2" eb="4">
      <t>シアイ</t>
    </rPh>
    <phoneticPr fontId="5"/>
  </si>
  <si>
    <t>第７試合</t>
    <rPh sb="0" eb="1">
      <t>ダイ</t>
    </rPh>
    <rPh sb="2" eb="4">
      <t>シアイ</t>
    </rPh>
    <phoneticPr fontId="5"/>
  </si>
  <si>
    <t>第８試合</t>
    <rPh sb="0" eb="1">
      <t>ダイ</t>
    </rPh>
    <rPh sb="2" eb="4">
      <t>シアイ</t>
    </rPh>
    <phoneticPr fontId="5"/>
  </si>
  <si>
    <t>第９試合</t>
    <rPh sb="0" eb="1">
      <t>ダイ</t>
    </rPh>
    <rPh sb="2" eb="4">
      <t>シアイ</t>
    </rPh>
    <phoneticPr fontId="5"/>
  </si>
  <si>
    <t>　　　　　　　　　　　　　　　　　　　　　　主　催　：　静岡県東部卓球連盟</t>
    <rPh sb="22" eb="23">
      <t>シュ</t>
    </rPh>
    <rPh sb="24" eb="25">
      <t>サイ</t>
    </rPh>
    <rPh sb="28" eb="31">
      <t>シズオカケン</t>
    </rPh>
    <rPh sb="31" eb="33">
      <t>トウブ</t>
    </rPh>
    <rPh sb="33" eb="35">
      <t>タッキュウ</t>
    </rPh>
    <rPh sb="35" eb="37">
      <t>レンメイ</t>
    </rPh>
    <phoneticPr fontId="5"/>
  </si>
  <si>
    <t>試合順序</t>
    <rPh sb="0" eb="2">
      <t>シアイ</t>
    </rPh>
    <rPh sb="2" eb="4">
      <t>ジュンジョ</t>
    </rPh>
    <phoneticPr fontId="5"/>
  </si>
  <si>
    <r>
      <t>　　　　　　　　　</t>
    </r>
    <r>
      <rPr>
        <sz val="9"/>
        <rFont val="Meiryo UI"/>
        <family val="3"/>
        <charset val="128"/>
      </rPr>
      <t>コート番号
　　　試　合</t>
    </r>
    <rPh sb="12" eb="14">
      <t>バンゴウ</t>
    </rPh>
    <rPh sb="18" eb="19">
      <t>タメシ</t>
    </rPh>
    <rPh sb="20" eb="21">
      <t>ゴウ</t>
    </rPh>
    <phoneticPr fontId="5"/>
  </si>
  <si>
    <t>１～９</t>
    <phoneticPr fontId="5"/>
  </si>
  <si>
    <t>１０～１8</t>
    <phoneticPr fontId="5"/>
  </si>
  <si>
    <t>１９～２７</t>
    <phoneticPr fontId="5"/>
  </si>
  <si>
    <t>２８～３６</t>
    <phoneticPr fontId="5"/>
  </si>
  <si>
    <t>成績表</t>
    <phoneticPr fontId="5"/>
  </si>
  <si>
    <t>成績</t>
    <rPh sb="0" eb="2">
      <t>セイセキ</t>
    </rPh>
    <phoneticPr fontId="5"/>
  </si>
  <si>
    <t>順位</t>
    <rPh sb="0" eb="2">
      <t>ジュンイ</t>
    </rPh>
    <phoneticPr fontId="5"/>
  </si>
  <si>
    <t>賀茂</t>
    <rPh sb="0" eb="2">
      <t>カモ</t>
    </rPh>
    <phoneticPr fontId="5"/>
  </si>
  <si>
    <t>参加選手名簿</t>
    <rPh sb="0" eb="2">
      <t>サンカ</t>
    </rPh>
    <rPh sb="2" eb="4">
      <t>センシュ</t>
    </rPh>
    <rPh sb="4" eb="6">
      <t>メイボ</t>
    </rPh>
    <phoneticPr fontId="5"/>
  </si>
  <si>
    <t>監督</t>
    <rPh sb="0" eb="2">
      <t>カントク</t>
    </rPh>
    <phoneticPr fontId="5"/>
  </si>
  <si>
    <t>一般女子</t>
    <rPh sb="0" eb="2">
      <t>イッパン</t>
    </rPh>
    <rPh sb="2" eb="4">
      <t>ジョシ</t>
    </rPh>
    <phoneticPr fontId="5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</si>
  <si>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</si>
  <si>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</si>
  <si>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</si>
  <si>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</si>
  <si>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</si>
  <si>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</si>
  <si>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中学男子</t>
    <rPh sb="0" eb="2">
      <t>チュウガク</t>
    </rPh>
    <rPh sb="2" eb="4">
      <t>ダンシ</t>
    </rPh>
    <phoneticPr fontId="5"/>
  </si>
  <si>
    <t>高校女子</t>
    <rPh sb="0" eb="2">
      <t>コウコウ</t>
    </rPh>
    <rPh sb="2" eb="4">
      <t>ジョシ</t>
    </rPh>
    <phoneticPr fontId="5"/>
  </si>
  <si>
    <t>レディース</t>
    <phoneticPr fontId="5"/>
  </si>
  <si>
    <t>ベテラン</t>
    <phoneticPr fontId="5"/>
  </si>
  <si>
    <t>①</t>
  </si>
  <si>
    <t>②</t>
  </si>
  <si>
    <t>③</t>
  </si>
  <si>
    <t>④</t>
  </si>
  <si>
    <t>⑤</t>
  </si>
  <si>
    <t>⑥</t>
  </si>
  <si>
    <t>高校男子</t>
    <rPh sb="0" eb="2">
      <t>コウコウ</t>
    </rPh>
    <rPh sb="2" eb="4">
      <t>ダンシ</t>
    </rPh>
    <phoneticPr fontId="5"/>
  </si>
  <si>
    <t>一般男子</t>
    <rPh sb="0" eb="2">
      <t>イッパン</t>
    </rPh>
    <rPh sb="2" eb="4">
      <t>ダンシ</t>
    </rPh>
    <phoneticPr fontId="5"/>
  </si>
  <si>
    <t>備　考</t>
    <rPh sb="0" eb="1">
      <t>ビ</t>
    </rPh>
    <rPh sb="2" eb="3">
      <t>コウ</t>
    </rPh>
    <phoneticPr fontId="4"/>
  </si>
  <si>
    <t>第56回静岡県東部支部対抗卓球大会</t>
    <rPh sb="0" eb="1">
      <t>ダイ</t>
    </rPh>
    <rPh sb="3" eb="4">
      <t>カイ</t>
    </rPh>
    <rPh sb="4" eb="7">
      <t>シズオカケン</t>
    </rPh>
    <rPh sb="7" eb="9">
      <t>トウブ</t>
    </rPh>
    <rPh sb="9" eb="11">
      <t>シブ</t>
    </rPh>
    <rPh sb="11" eb="13">
      <t>タイコウ</t>
    </rPh>
    <rPh sb="13" eb="15">
      <t>タッキュウ</t>
    </rPh>
    <rPh sb="15" eb="17">
      <t>タイカイ</t>
    </rPh>
    <phoneticPr fontId="5"/>
  </si>
  <si>
    <t>令和７（2025）年３月22日（土）</t>
    <rPh sb="0" eb="2">
      <t>レイワ</t>
    </rPh>
    <rPh sb="9" eb="10">
      <t>ネン</t>
    </rPh>
    <rPh sb="11" eb="12">
      <t>ツキ</t>
    </rPh>
    <rPh sb="14" eb="15">
      <t>ヒ</t>
    </rPh>
    <rPh sb="16" eb="17">
      <t>ツチ</t>
    </rPh>
    <phoneticPr fontId="5"/>
  </si>
  <si>
    <t>香陵アリーナ（沼津市総合体育館）</t>
    <rPh sb="0" eb="2">
      <t>コウリョウ</t>
    </rPh>
    <rPh sb="7" eb="9">
      <t>ヌマヅ</t>
    </rPh>
    <rPh sb="9" eb="10">
      <t>シ</t>
    </rPh>
    <rPh sb="10" eb="12">
      <t>ソウゴウ</t>
    </rPh>
    <rPh sb="12" eb="15">
      <t>タイイクカン</t>
    </rPh>
    <phoneticPr fontId="5"/>
  </si>
  <si>
    <t>第５６回静岡県東部支部対抗卓球大会</t>
    <rPh sb="0" eb="1">
      <t>ダイ</t>
    </rPh>
    <rPh sb="3" eb="4">
      <t>カイ</t>
    </rPh>
    <rPh sb="4" eb="7">
      <t>シズオカケン</t>
    </rPh>
    <rPh sb="7" eb="9">
      <t>トウブ</t>
    </rPh>
    <rPh sb="9" eb="11">
      <t>シブ</t>
    </rPh>
    <rPh sb="11" eb="13">
      <t>タイコウ</t>
    </rPh>
    <rPh sb="13" eb="15">
      <t>タッキュウ</t>
    </rPh>
    <rPh sb="15" eb="17">
      <t>タイカイ</t>
    </rPh>
    <phoneticPr fontId="5"/>
  </si>
  <si>
    <t>　　　　　　　　　　　　　　　　　　　　　　開催日　：　２０２５ 年 ３ 月 ２２ 日（土）</t>
    <rPh sb="22" eb="24">
      <t>カイサイ</t>
    </rPh>
    <rPh sb="24" eb="25">
      <t>ヒ</t>
    </rPh>
    <rPh sb="33" eb="34">
      <t>ネン</t>
    </rPh>
    <rPh sb="37" eb="38">
      <t>ガツ</t>
    </rPh>
    <rPh sb="42" eb="43">
      <t>ニチ</t>
    </rPh>
    <rPh sb="44" eb="45">
      <t>ツチ</t>
    </rPh>
    <phoneticPr fontId="5"/>
  </si>
  <si>
    <t>　　　　　　　　　　　　　　　　　　　　　　会　場　：　香陵アリーナ（沼津市総合体育館）</t>
    <rPh sb="22" eb="23">
      <t>カイ</t>
    </rPh>
    <rPh sb="24" eb="25">
      <t>バ</t>
    </rPh>
    <rPh sb="28" eb="30">
      <t>コウリョウ</t>
    </rPh>
    <rPh sb="35" eb="40">
      <t>ヌマヅシソウゴウ</t>
    </rPh>
    <rPh sb="40" eb="43">
      <t>タイイクカン</t>
    </rPh>
    <phoneticPr fontId="5"/>
  </si>
  <si>
    <t>　　　　　　　　　　　　　　　　　　　　　　主　管　：　沼津卓球協会</t>
    <rPh sb="22" eb="23">
      <t>シュ</t>
    </rPh>
    <rPh sb="24" eb="25">
      <t>カン</t>
    </rPh>
    <rPh sb="28" eb="30">
      <t>ヌマヅ</t>
    </rPh>
    <rPh sb="30" eb="32">
      <t>タッキュウ</t>
    </rPh>
    <rPh sb="32" eb="34">
      <t>キョウカイ</t>
    </rPh>
    <phoneticPr fontId="5"/>
  </si>
  <si>
    <t>三島</t>
    <rPh sb="0" eb="2">
      <t>ミシマ</t>
    </rPh>
    <phoneticPr fontId="1"/>
  </si>
  <si>
    <t>富士</t>
    <rPh sb="0" eb="2">
      <t>フジ</t>
    </rPh>
    <phoneticPr fontId="1"/>
  </si>
  <si>
    <t>伊豆の国</t>
    <rPh sb="0" eb="2">
      <t>イズ</t>
    </rPh>
    <rPh sb="3" eb="4">
      <t>クニ</t>
    </rPh>
    <phoneticPr fontId="1"/>
  </si>
  <si>
    <t>御殿場</t>
    <rPh sb="0" eb="3">
      <t>ゴテンバ</t>
    </rPh>
    <phoneticPr fontId="1"/>
  </si>
  <si>
    <t>沼津</t>
    <rPh sb="0" eb="2">
      <t>ヌマヅ</t>
    </rPh>
    <phoneticPr fontId="1"/>
  </si>
  <si>
    <t>熱海</t>
    <rPh sb="0" eb="2">
      <t>アタミ</t>
    </rPh>
    <phoneticPr fontId="1"/>
  </si>
  <si>
    <t>富士宮</t>
    <rPh sb="0" eb="3">
      <t>フジノミヤ</t>
    </rPh>
    <phoneticPr fontId="1"/>
  </si>
  <si>
    <t>賀茂</t>
    <rPh sb="0" eb="2">
      <t>カモ</t>
    </rPh>
    <phoneticPr fontId="1"/>
  </si>
  <si>
    <t>伊東</t>
    <rPh sb="0" eb="2">
      <t>イトウ</t>
    </rPh>
    <phoneticPr fontId="1"/>
  </si>
  <si>
    <t>R6</t>
    <phoneticPr fontId="5"/>
  </si>
  <si>
    <t>第56回東部支部対抗卓球大会要項</t>
    <rPh sb="0" eb="1">
      <t>ダイ</t>
    </rPh>
    <rPh sb="3" eb="4">
      <t>カイ</t>
    </rPh>
    <rPh sb="4" eb="6">
      <t>トウブ</t>
    </rPh>
    <rPh sb="6" eb="8">
      <t>シブ</t>
    </rPh>
    <rPh sb="8" eb="10">
      <t>タイコウ</t>
    </rPh>
    <rPh sb="10" eb="12">
      <t>タッキュウ</t>
    </rPh>
    <rPh sb="12" eb="14">
      <t>タイカイ</t>
    </rPh>
    <rPh sb="14" eb="16">
      <t>ヨウコウ</t>
    </rPh>
    <phoneticPr fontId="5"/>
  </si>
  <si>
    <t>沼津卓球協会</t>
    <rPh sb="0" eb="2">
      <t>ヌマヅ</t>
    </rPh>
    <rPh sb="4" eb="6">
      <t>キョウカイ</t>
    </rPh>
    <phoneticPr fontId="5"/>
  </si>
  <si>
    <t>２０２5年　3月　２２日（土）</t>
    <rPh sb="4" eb="5">
      <t>ネン</t>
    </rPh>
    <rPh sb="7" eb="8">
      <t>ガツ</t>
    </rPh>
    <rPh sb="11" eb="12">
      <t>ニチ</t>
    </rPh>
    <rPh sb="13" eb="14">
      <t>ツチ</t>
    </rPh>
    <phoneticPr fontId="5"/>
  </si>
  <si>
    <t xml:space="preserve">沼津市総合体育館　　8：３0　開館 </t>
    <rPh sb="0" eb="2">
      <t>ヌマヅ</t>
    </rPh>
    <rPh sb="2" eb="3">
      <t>シ</t>
    </rPh>
    <rPh sb="3" eb="5">
      <t>ソウゴウ</t>
    </rPh>
    <rPh sb="5" eb="8">
      <t>タイイクカン</t>
    </rPh>
    <rPh sb="15" eb="17">
      <t>カイカン</t>
    </rPh>
    <phoneticPr fontId="5"/>
  </si>
  <si>
    <t>住所：〒410-0832　静岡県沼津市御幸町15-1　香陵アリーナ（沼津市総合体育館）</t>
    <phoneticPr fontId="5"/>
  </si>
  <si>
    <t>※直接、体育館への問い合わせは御遠慮ください。</t>
    <rPh sb="1" eb="3">
      <t>チョクセツ</t>
    </rPh>
    <rPh sb="4" eb="7">
      <t>タイイクカン</t>
    </rPh>
    <rPh sb="9" eb="10">
      <t>ト</t>
    </rPh>
    <rPh sb="11" eb="12">
      <t>ア</t>
    </rPh>
    <rPh sb="15" eb="18">
      <t>ゴエンリョ</t>
    </rPh>
    <phoneticPr fontId="5"/>
  </si>
  <si>
    <t>　参加資格</t>
    <rPh sb="1" eb="5">
      <t>サンカシカク</t>
    </rPh>
    <phoneticPr fontId="5"/>
  </si>
  <si>
    <t>特例（不足する場合のみ）</t>
    <rPh sb="3" eb="5">
      <t>フソク</t>
    </rPh>
    <rPh sb="7" eb="9">
      <t>バアイ</t>
    </rPh>
    <phoneticPr fontId="5"/>
  </si>
  <si>
    <t>　高校3年以上の成人</t>
    <rPh sb="1" eb="3">
      <t>コウコウ</t>
    </rPh>
    <rPh sb="4" eb="5">
      <t>ネン</t>
    </rPh>
    <rPh sb="5" eb="7">
      <t>イジョウ</t>
    </rPh>
    <rPh sb="8" eb="10">
      <t>セイジン</t>
    </rPh>
    <phoneticPr fontId="5"/>
  </si>
  <si>
    <t>小学生女子を可とする</t>
    <rPh sb="0" eb="1">
      <t>ショウ</t>
    </rPh>
    <rPh sb="3" eb="5">
      <t>ジョシ</t>
    </rPh>
    <phoneticPr fontId="5"/>
  </si>
  <si>
    <t>　中学１・２年</t>
    <rPh sb="1" eb="3">
      <t>チュウガク</t>
    </rPh>
    <rPh sb="6" eb="7">
      <t>ネン</t>
    </rPh>
    <phoneticPr fontId="5"/>
  </si>
  <si>
    <t>　中学３年～高校2年生</t>
    <rPh sb="1" eb="3">
      <t>チュウガク</t>
    </rPh>
    <rPh sb="4" eb="5">
      <t>ネン</t>
    </rPh>
    <rPh sb="6" eb="8">
      <t>コウコウ</t>
    </rPh>
    <rPh sb="9" eb="11">
      <t>ネンセイ</t>
    </rPh>
    <phoneticPr fontId="5"/>
  </si>
  <si>
    <t>中学生女子を可とする</t>
    <rPh sb="3" eb="5">
      <t>ジョシ</t>
    </rPh>
    <phoneticPr fontId="5"/>
  </si>
  <si>
    <t>　40歳以上</t>
    <rPh sb="3" eb="4">
      <t>サイ</t>
    </rPh>
    <rPh sb="4" eb="6">
      <t>イジョウ</t>
    </rPh>
    <phoneticPr fontId="5"/>
  </si>
  <si>
    <t>　３０歳以上女子</t>
    <rPh sb="3" eb="6">
      <t>サイイジョウ</t>
    </rPh>
    <rPh sb="6" eb="8">
      <t>ジョシ</t>
    </rPh>
    <phoneticPr fontId="5"/>
  </si>
  <si>
    <t>中学生女子を可とする</t>
    <rPh sb="0" eb="3">
      <t>チュウガクセイ</t>
    </rPh>
    <rPh sb="3" eb="5">
      <t>ジョシ</t>
    </rPh>
    <rPh sb="6" eb="7">
      <t>カ</t>
    </rPh>
    <phoneticPr fontId="5"/>
  </si>
  <si>
    <t>中学生男子を可とする</t>
    <rPh sb="3" eb="5">
      <t>ダンシ</t>
    </rPh>
    <phoneticPr fontId="5"/>
  </si>
  <si>
    <t>・例年の中学・高校の１人４試合までとする出場資格は課さない。</t>
    <rPh sb="1" eb="3">
      <t>レイネン</t>
    </rPh>
    <rPh sb="4" eb="6">
      <t>チュウガク</t>
    </rPh>
    <rPh sb="7" eb="9">
      <t>コウコウ</t>
    </rPh>
    <rPh sb="11" eb="12">
      <t>ヒト</t>
    </rPh>
    <rPh sb="13" eb="15">
      <t>シアイ</t>
    </rPh>
    <rPh sb="20" eb="24">
      <t>シュツジョウシカク</t>
    </rPh>
    <rPh sb="25" eb="26">
      <t>カ</t>
    </rPh>
    <phoneticPr fontId="5"/>
  </si>
  <si>
    <t>・各支部は出来るだけ参加基準の遵守に努めること。</t>
    <rPh sb="1" eb="4">
      <t>カクシブ</t>
    </rPh>
    <rPh sb="5" eb="7">
      <t>デキ</t>
    </rPh>
    <rPh sb="10" eb="14">
      <t>サンカキジュン</t>
    </rPh>
    <rPh sb="15" eb="17">
      <t>ジュンシュ</t>
    </rPh>
    <rPh sb="18" eb="19">
      <t>ツト</t>
    </rPh>
    <phoneticPr fontId="5"/>
  </si>
  <si>
    <t>・特例選手起用にあたっては、当日の監督会議で確認すること。</t>
    <rPh sb="1" eb="3">
      <t>トクレイ</t>
    </rPh>
    <rPh sb="3" eb="5">
      <t>センシュ</t>
    </rPh>
    <rPh sb="5" eb="7">
      <t>キヨウ</t>
    </rPh>
    <rPh sb="14" eb="16">
      <t>トウジツ</t>
    </rPh>
    <rPh sb="17" eb="21">
      <t>カントクカイギ</t>
    </rPh>
    <rPh sb="22" eb="24">
      <t>カクニン</t>
    </rPh>
    <phoneticPr fontId="5"/>
  </si>
  <si>
    <t>・参加選手の出場地区については、学校登録地区を優先とする。</t>
    <rPh sb="1" eb="5">
      <t>サンカセンシュ</t>
    </rPh>
    <rPh sb="6" eb="8">
      <t>シュツジョウ</t>
    </rPh>
    <rPh sb="8" eb="10">
      <t>チク</t>
    </rPh>
    <rPh sb="16" eb="18">
      <t>ガッコウ</t>
    </rPh>
    <rPh sb="18" eb="20">
      <t>トウロク</t>
    </rPh>
    <rPh sb="20" eb="22">
      <t>チク</t>
    </rPh>
    <rPh sb="23" eb="25">
      <t>ユウセン</t>
    </rPh>
    <phoneticPr fontId="5"/>
  </si>
  <si>
    <t>・参加選手の年齢は、2024年度に到達する年齢を指すものとする。</t>
    <rPh sb="1" eb="5">
      <t>サンカセンシュ</t>
    </rPh>
    <rPh sb="6" eb="8">
      <t>ネンレイ</t>
    </rPh>
    <rPh sb="14" eb="16">
      <t>ネンド</t>
    </rPh>
    <rPh sb="17" eb="19">
      <t>トウタツ</t>
    </rPh>
    <rPh sb="21" eb="23">
      <t>ネンレイ</t>
    </rPh>
    <rPh sb="24" eb="25">
      <t>サ</t>
    </rPh>
    <phoneticPr fontId="5"/>
  </si>
  <si>
    <t>２０２5年　３月３日（月）</t>
    <phoneticPr fontId="5"/>
  </si>
  <si>
    <t>別紙申込書にて下記メールアドレス宛にお申し込みくださるようお願いします。</t>
    <rPh sb="0" eb="2">
      <t>ベッシ</t>
    </rPh>
    <rPh sb="2" eb="5">
      <t>モウシコミショ</t>
    </rPh>
    <rPh sb="7" eb="9">
      <t>カキ</t>
    </rPh>
    <rPh sb="16" eb="17">
      <t>アテ</t>
    </rPh>
    <rPh sb="19" eb="20">
      <t>モウ</t>
    </rPh>
    <rPh sb="21" eb="22">
      <t>コ</t>
    </rPh>
    <rPh sb="30" eb="31">
      <t>ネガ</t>
    </rPh>
    <phoneticPr fontId="5"/>
  </si>
  <si>
    <t>沼津卓球協会　事務局　土屋宛　</t>
    <rPh sb="0" eb="2">
      <t>ヌマヅ</t>
    </rPh>
    <rPh sb="2" eb="4">
      <t>タッキュウ</t>
    </rPh>
    <rPh sb="4" eb="6">
      <t>キョウカイ</t>
    </rPh>
    <rPh sb="7" eb="10">
      <t>ジムキョク</t>
    </rPh>
    <rPh sb="11" eb="13">
      <t>ツチヤ</t>
    </rPh>
    <phoneticPr fontId="5"/>
  </si>
  <si>
    <t>numadutakyu.1@gmail.com</t>
  </si>
  <si>
    <t>・TEL</t>
    <phoneticPr fontId="5"/>
  </si>
  <si>
    <t>090-8137-4038　（松田）</t>
    <rPh sb="15" eb="17">
      <t>マツダ</t>
    </rPh>
    <phoneticPr fontId="5"/>
  </si>
  <si>
    <t>③ 試合中の事故については応急処置は行いますが、主催者・主管者は</t>
    <rPh sb="2" eb="5">
      <t>シアイチュウ</t>
    </rPh>
    <rPh sb="6" eb="8">
      <t>ジコ</t>
    </rPh>
    <rPh sb="13" eb="15">
      <t>オウキュウ</t>
    </rPh>
    <rPh sb="15" eb="17">
      <t>ショチ</t>
    </rPh>
    <rPh sb="18" eb="19">
      <t>オコナ</t>
    </rPh>
    <phoneticPr fontId="5"/>
  </si>
  <si>
    <t>　　その後の責任は一切負いません。</t>
    <phoneticPr fontId="5"/>
  </si>
  <si>
    <t>⑤ 沼津市総合体育館の駐車場は有料（100円/1時間）となっております。ご了承願います。</t>
    <rPh sb="2" eb="5">
      <t>ヌマヅシ</t>
    </rPh>
    <rPh sb="5" eb="10">
      <t>ソウゴウタイイクカン</t>
    </rPh>
    <rPh sb="11" eb="14">
      <t>チュウシャジョウ</t>
    </rPh>
    <rPh sb="15" eb="17">
      <t>ユウリョウ</t>
    </rPh>
    <rPh sb="21" eb="22">
      <t>エン</t>
    </rPh>
    <rPh sb="24" eb="25">
      <t>ジ</t>
    </rPh>
    <rPh sb="25" eb="26">
      <t>アイダ</t>
    </rPh>
    <rPh sb="37" eb="39">
      <t>リョウショウ</t>
    </rPh>
    <rPh sb="39" eb="40">
      <t>ネガ</t>
    </rPh>
    <phoneticPr fontId="5"/>
  </si>
  <si>
    <t>⑥ 優勝・準優勝カップは持ち回りとなっております。前年度優勝・準優勝チームは、</t>
    <rPh sb="2" eb="4">
      <t>ユウショウ</t>
    </rPh>
    <rPh sb="5" eb="8">
      <t>ジュンユウショウ</t>
    </rPh>
    <rPh sb="12" eb="13">
      <t>モ</t>
    </rPh>
    <rPh sb="14" eb="15">
      <t>マワ</t>
    </rPh>
    <rPh sb="25" eb="28">
      <t>ゼンネンド</t>
    </rPh>
    <rPh sb="28" eb="30">
      <t>ユウショウ</t>
    </rPh>
    <rPh sb="31" eb="34">
      <t>ジュンユウショウ</t>
    </rPh>
    <phoneticPr fontId="5"/>
  </si>
  <si>
    <t>　　当日忘れずにお持ちいただくよう、お願いします。</t>
    <rPh sb="9" eb="10">
      <t>モ</t>
    </rPh>
    <rPh sb="19" eb="20">
      <t>ネガ</t>
    </rPh>
    <phoneticPr fontId="5"/>
  </si>
  <si>
    <t>松田和男</t>
  </si>
  <si>
    <t>冨田 愛</t>
  </si>
  <si>
    <t>奈木くるみ</t>
  </si>
  <si>
    <t>脇 龍守</t>
  </si>
  <si>
    <t>明石 琢</t>
  </si>
  <si>
    <t>馮 俊</t>
    <rPh sb="0" eb="1">
      <t>ヒョウ</t>
    </rPh>
    <rPh sb="2" eb="3">
      <t>シュン</t>
    </rPh>
    <phoneticPr fontId="1"/>
  </si>
  <si>
    <t>伊藤 潤</t>
    <rPh sb="0" eb="2">
      <t>イトウ</t>
    </rPh>
    <rPh sb="3" eb="4">
      <t>ジュン</t>
    </rPh>
    <phoneticPr fontId="1"/>
  </si>
  <si>
    <t>菅沼 豊</t>
    <rPh sb="0" eb="2">
      <t>スガヌマ</t>
    </rPh>
    <phoneticPr fontId="1"/>
  </si>
  <si>
    <t>一杉 直</t>
    <rPh sb="0" eb="2">
      <t>ヒトスギ</t>
    </rPh>
    <rPh sb="3" eb="4">
      <t>ナオ</t>
    </rPh>
    <phoneticPr fontId="1"/>
  </si>
  <si>
    <t>村田 尊</t>
    <rPh sb="0" eb="2">
      <t>ムラタ</t>
    </rPh>
    <rPh sb="3" eb="4">
      <t>タケル</t>
    </rPh>
    <phoneticPr fontId="1"/>
  </si>
  <si>
    <t>秋山 翼</t>
  </si>
  <si>
    <t>佐々木未来</t>
    <rPh sb="0" eb="3">
      <t>ササキ</t>
    </rPh>
    <rPh sb="3" eb="5">
      <t>ミク</t>
    </rPh>
    <phoneticPr fontId="2"/>
  </si>
  <si>
    <t>尾本順一</t>
    <rPh sb="0" eb="2">
      <t>オモト</t>
    </rPh>
    <rPh sb="2" eb="4">
      <t>ジュンイチ</t>
    </rPh>
    <phoneticPr fontId="2"/>
  </si>
  <si>
    <t>藤巻　歩</t>
    <rPh sb="0" eb="2">
      <t>フジマキ</t>
    </rPh>
    <rPh sb="3" eb="4">
      <t>アユ</t>
    </rPh>
    <phoneticPr fontId="2"/>
  </si>
  <si>
    <t>鈴木謙太朗</t>
    <rPh sb="0" eb="2">
      <t>スズキ</t>
    </rPh>
    <rPh sb="2" eb="5">
      <t>ケンタロウ</t>
    </rPh>
    <phoneticPr fontId="2"/>
  </si>
  <si>
    <t>小野祐介</t>
    <phoneticPr fontId="4"/>
  </si>
  <si>
    <t>妹尾美香</t>
    <rPh sb="0" eb="2">
      <t>セノオ</t>
    </rPh>
    <rPh sb="2" eb="4">
      <t>ミカ</t>
    </rPh>
    <phoneticPr fontId="2"/>
  </si>
  <si>
    <t>深川穂乃果</t>
    <rPh sb="0" eb="2">
      <t>フカガワ</t>
    </rPh>
    <rPh sb="2" eb="5">
      <t>ホノカ</t>
    </rPh>
    <phoneticPr fontId="2"/>
  </si>
  <si>
    <t>松島平太</t>
    <rPh sb="0" eb="2">
      <t>マツシマ</t>
    </rPh>
    <rPh sb="2" eb="4">
      <t>ヘイタ</t>
    </rPh>
    <phoneticPr fontId="2"/>
  </si>
  <si>
    <t>妹尾大翔</t>
    <rPh sb="0" eb="2">
      <t>セノオ</t>
    </rPh>
    <rPh sb="2" eb="3">
      <t>ダイ</t>
    </rPh>
    <rPh sb="3" eb="4">
      <t>ショウ</t>
    </rPh>
    <phoneticPr fontId="2"/>
  </si>
  <si>
    <t>朝香瑞希</t>
    <rPh sb="0" eb="2">
      <t>アサカ</t>
    </rPh>
    <rPh sb="2" eb="4">
      <t>ミズキ</t>
    </rPh>
    <phoneticPr fontId="2"/>
  </si>
  <si>
    <t>瀬戸結奈</t>
    <rPh sb="0" eb="2">
      <t>セト</t>
    </rPh>
    <rPh sb="2" eb="4">
      <t>ユイナ</t>
    </rPh>
    <phoneticPr fontId="2"/>
  </si>
  <si>
    <t>深川浩之</t>
    <rPh sb="0" eb="2">
      <t>フカガワ</t>
    </rPh>
    <rPh sb="2" eb="4">
      <t>ヒロユキ</t>
    </rPh>
    <phoneticPr fontId="2"/>
  </si>
  <si>
    <t>佐藤菜緒子</t>
    <rPh sb="0" eb="2">
      <t>サトウ</t>
    </rPh>
    <rPh sb="2" eb="5">
      <t>ナオコ</t>
    </rPh>
    <phoneticPr fontId="2"/>
  </si>
  <si>
    <t>勝間田栞</t>
    <rPh sb="0" eb="3">
      <t>カツマタ</t>
    </rPh>
    <rPh sb="3" eb="4">
      <t>シオリ</t>
    </rPh>
    <phoneticPr fontId="2"/>
  </si>
  <si>
    <t>増永伸次</t>
    <rPh sb="0" eb="2">
      <t>マスナガ</t>
    </rPh>
    <rPh sb="2" eb="4">
      <t>シンジ</t>
    </rPh>
    <phoneticPr fontId="2"/>
  </si>
  <si>
    <t>坂本修一</t>
    <rPh sb="0" eb="2">
      <t>サカモト</t>
    </rPh>
    <rPh sb="2" eb="4">
      <t>シュウイチ</t>
    </rPh>
    <phoneticPr fontId="2"/>
  </si>
  <si>
    <t>中村信彦</t>
    <rPh sb="0" eb="2">
      <t>ナカムラ</t>
    </rPh>
    <rPh sb="2" eb="4">
      <t>ノブヒコ</t>
    </rPh>
    <phoneticPr fontId="2"/>
  </si>
  <si>
    <t>佐藤咲菜</t>
    <rPh sb="0" eb="2">
      <t>サトウ</t>
    </rPh>
    <rPh sb="2" eb="3">
      <t>サキ</t>
    </rPh>
    <rPh sb="3" eb="4">
      <t>ナ</t>
    </rPh>
    <phoneticPr fontId="2"/>
  </si>
  <si>
    <t>神谷澪里</t>
    <rPh sb="0" eb="2">
      <t>カミヤ</t>
    </rPh>
    <rPh sb="2" eb="3">
      <t>レイ</t>
    </rPh>
    <rPh sb="3" eb="4">
      <t>リ</t>
    </rPh>
    <phoneticPr fontId="2"/>
  </si>
  <si>
    <t>渡邉光瑛</t>
    <rPh sb="0" eb="2">
      <t>ワタナベ</t>
    </rPh>
    <rPh sb="2" eb="3">
      <t>ミツ</t>
    </rPh>
    <rPh sb="3" eb="4">
      <t>エイ</t>
    </rPh>
    <phoneticPr fontId="2"/>
  </si>
  <si>
    <t>日吉優作</t>
    <rPh sb="0" eb="2">
      <t>ヒヨシ</t>
    </rPh>
    <rPh sb="2" eb="4">
      <t>ユウサク</t>
    </rPh>
    <phoneticPr fontId="2"/>
  </si>
  <si>
    <t>大塚舜介</t>
    <rPh sb="0" eb="2">
      <t>オオツカ</t>
    </rPh>
    <rPh sb="2" eb="4">
      <t>シュンスケ</t>
    </rPh>
    <phoneticPr fontId="2"/>
  </si>
  <si>
    <t>小野祐介</t>
    <rPh sb="0" eb="2">
      <t>オノ</t>
    </rPh>
    <rPh sb="2" eb="4">
      <t>ユウスケ</t>
    </rPh>
    <phoneticPr fontId="2"/>
  </si>
  <si>
    <t>靍岡和彦</t>
  </si>
  <si>
    <t>鈴木梨央</t>
    <phoneticPr fontId="4"/>
  </si>
  <si>
    <t>橋本琉功</t>
    <phoneticPr fontId="4"/>
  </si>
  <si>
    <t>河合悠希</t>
    <phoneticPr fontId="4"/>
  </si>
  <si>
    <t>齋藤ナツミ</t>
    <phoneticPr fontId="4"/>
  </si>
  <si>
    <t>小松崎一椛</t>
    <phoneticPr fontId="4"/>
  </si>
  <si>
    <t>福島泰邦</t>
    <phoneticPr fontId="4"/>
  </si>
  <si>
    <t>小山隆義</t>
    <phoneticPr fontId="4"/>
  </si>
  <si>
    <t>靍岡和彦</t>
    <phoneticPr fontId="4"/>
  </si>
  <si>
    <t>高木幸二郎</t>
    <phoneticPr fontId="4"/>
  </si>
  <si>
    <t>中村樹蘭</t>
    <phoneticPr fontId="4"/>
  </si>
  <si>
    <t xml:space="preserve">中村胡海幸 </t>
    <phoneticPr fontId="4"/>
  </si>
  <si>
    <t>瀬上大翔</t>
    <phoneticPr fontId="4"/>
  </si>
  <si>
    <t>新井宏幸</t>
    <phoneticPr fontId="4"/>
  </si>
  <si>
    <t>室伏雄次郎</t>
    <phoneticPr fontId="4"/>
  </si>
  <si>
    <t>由井年彦</t>
  </si>
  <si>
    <t>由井年彦</t>
    <phoneticPr fontId="4"/>
  </si>
  <si>
    <t>山口梨沙</t>
    <rPh sb="0" eb="2">
      <t>ヤマグチ</t>
    </rPh>
    <rPh sb="2" eb="4">
      <t>リサ</t>
    </rPh>
    <phoneticPr fontId="1"/>
  </si>
  <si>
    <t>雨宮隼汰</t>
    <rPh sb="0" eb="2">
      <t>アマミヤ</t>
    </rPh>
    <rPh sb="2" eb="4">
      <t>ジュンタ</t>
    </rPh>
    <phoneticPr fontId="1"/>
  </si>
  <si>
    <t>清水那津</t>
    <rPh sb="0" eb="2">
      <t>シミズ</t>
    </rPh>
    <rPh sb="2" eb="4">
      <t>ナツ</t>
    </rPh>
    <phoneticPr fontId="1"/>
  </si>
  <si>
    <t>深辺光留</t>
    <rPh sb="0" eb="1">
      <t>フカ</t>
    </rPh>
    <rPh sb="1" eb="2">
      <t>ヘン</t>
    </rPh>
    <rPh sb="2" eb="3">
      <t>ヒカリ</t>
    </rPh>
    <rPh sb="3" eb="4">
      <t>ドメ</t>
    </rPh>
    <phoneticPr fontId="1"/>
  </si>
  <si>
    <t>勝海　結</t>
    <rPh sb="0" eb="2">
      <t>カツウミ</t>
    </rPh>
    <rPh sb="3" eb="4">
      <t>ユ</t>
    </rPh>
    <phoneticPr fontId="1"/>
  </si>
  <si>
    <t>雨宮正芳</t>
    <rPh sb="0" eb="2">
      <t>アマミヤ</t>
    </rPh>
    <rPh sb="2" eb="4">
      <t>マサヨシ</t>
    </rPh>
    <phoneticPr fontId="1"/>
  </si>
  <si>
    <t>野田秀樹</t>
    <rPh sb="0" eb="2">
      <t>ノダ</t>
    </rPh>
    <rPh sb="2" eb="4">
      <t>ヒデキ</t>
    </rPh>
    <phoneticPr fontId="1"/>
  </si>
  <si>
    <t>伊藤正和</t>
  </si>
  <si>
    <t>木部沙織</t>
    <rPh sb="0" eb="2">
      <t>キベ</t>
    </rPh>
    <rPh sb="2" eb="4">
      <t>サオリ</t>
    </rPh>
    <phoneticPr fontId="1"/>
  </si>
  <si>
    <t>草間淳一</t>
    <rPh sb="0" eb="4">
      <t>クサマジュンイチ</t>
    </rPh>
    <phoneticPr fontId="1"/>
  </si>
  <si>
    <t>由井年彦</t>
    <rPh sb="0" eb="2">
      <t>ユイ</t>
    </rPh>
    <rPh sb="2" eb="4">
      <t>トシヒコ</t>
    </rPh>
    <phoneticPr fontId="1"/>
  </si>
  <si>
    <t>雨宮正芳</t>
  </si>
  <si>
    <t>篠原衣舞</t>
    <rPh sb="0" eb="2">
      <t>シノハラ</t>
    </rPh>
    <rPh sb="2" eb="4">
      <t>イブ</t>
    </rPh>
    <phoneticPr fontId="1"/>
  </si>
  <si>
    <t>木田真奈羽</t>
    <rPh sb="0" eb="2">
      <t>キダ</t>
    </rPh>
    <rPh sb="2" eb="4">
      <t>マナ</t>
    </rPh>
    <rPh sb="4" eb="5">
      <t>ハネ</t>
    </rPh>
    <phoneticPr fontId="1"/>
  </si>
  <si>
    <t>江尻雄健</t>
    <rPh sb="0" eb="2">
      <t>エジリ</t>
    </rPh>
    <rPh sb="2" eb="3">
      <t>ユウ</t>
    </rPh>
    <rPh sb="3" eb="4">
      <t>タケ</t>
    </rPh>
    <phoneticPr fontId="1"/>
  </si>
  <si>
    <t>田中翔太</t>
    <rPh sb="0" eb="2">
      <t>タナカ</t>
    </rPh>
    <rPh sb="2" eb="4">
      <t>ショウタ</t>
    </rPh>
    <phoneticPr fontId="1"/>
  </si>
  <si>
    <t>利岡昌潤</t>
    <rPh sb="0" eb="2">
      <t>トシオカ</t>
    </rPh>
    <rPh sb="2" eb="3">
      <t>マサ</t>
    </rPh>
    <rPh sb="3" eb="4">
      <t>ジュン</t>
    </rPh>
    <phoneticPr fontId="1"/>
  </si>
  <si>
    <t>野田柊樹</t>
    <rPh sb="0" eb="2">
      <t>ノダ</t>
    </rPh>
    <rPh sb="2" eb="3">
      <t>シュウ</t>
    </rPh>
    <rPh sb="3" eb="4">
      <t>キ</t>
    </rPh>
    <phoneticPr fontId="1"/>
  </si>
  <si>
    <t>本間寿信</t>
    <rPh sb="0" eb="2">
      <t>ホンマ</t>
    </rPh>
    <rPh sb="2" eb="3">
      <t>コトブキ</t>
    </rPh>
    <rPh sb="3" eb="4">
      <t>ノブ</t>
    </rPh>
    <phoneticPr fontId="1"/>
  </si>
  <si>
    <t>竹内堅二</t>
    <phoneticPr fontId="4"/>
  </si>
  <si>
    <t>西野結香</t>
    <rPh sb="0" eb="2">
      <t>ニシノ</t>
    </rPh>
    <rPh sb="2" eb="4">
      <t>ユカ</t>
    </rPh>
    <phoneticPr fontId="2"/>
  </si>
  <si>
    <t>加藤芽珠</t>
    <rPh sb="0" eb="2">
      <t>カトウ</t>
    </rPh>
    <rPh sb="2" eb="3">
      <t>メ</t>
    </rPh>
    <phoneticPr fontId="2"/>
  </si>
  <si>
    <t>栗原靖徳</t>
    <rPh sb="0" eb="2">
      <t>クリハラ</t>
    </rPh>
    <rPh sb="2" eb="4">
      <t>ヤスノリ</t>
    </rPh>
    <phoneticPr fontId="2"/>
  </si>
  <si>
    <t>遠藤春菜</t>
    <rPh sb="0" eb="2">
      <t>エンドウ</t>
    </rPh>
    <rPh sb="2" eb="4">
      <t>ハルナ</t>
    </rPh>
    <phoneticPr fontId="2"/>
  </si>
  <si>
    <t>髙田靖彦</t>
    <rPh sb="0" eb="2">
      <t>タカダ</t>
    </rPh>
    <rPh sb="2" eb="4">
      <t>ヤスヒコ</t>
    </rPh>
    <phoneticPr fontId="2"/>
  </si>
  <si>
    <t>竹内堅二</t>
    <rPh sb="0" eb="2">
      <t>タケウチ</t>
    </rPh>
    <rPh sb="2" eb="4">
      <t>ケンジ</t>
    </rPh>
    <phoneticPr fontId="2"/>
  </si>
  <si>
    <t>尾本大河</t>
    <rPh sb="0" eb="2">
      <t>オモト</t>
    </rPh>
    <rPh sb="2" eb="4">
      <t>タイガ</t>
    </rPh>
    <phoneticPr fontId="2"/>
  </si>
  <si>
    <t>髙坂優輝</t>
    <rPh sb="0" eb="2">
      <t>タカサカ</t>
    </rPh>
    <rPh sb="2" eb="4">
      <t>ユウキ</t>
    </rPh>
    <phoneticPr fontId="2"/>
  </si>
  <si>
    <t>堀江優斗</t>
    <rPh sb="0" eb="2">
      <t>ホリエ</t>
    </rPh>
    <rPh sb="2" eb="4">
      <t>ユウト</t>
    </rPh>
    <phoneticPr fontId="2"/>
  </si>
  <si>
    <t>川上碧彩</t>
    <rPh sb="0" eb="2">
      <t>カワカミ</t>
    </rPh>
    <rPh sb="2" eb="3">
      <t>アオ</t>
    </rPh>
    <rPh sb="3" eb="4">
      <t>サイ</t>
    </rPh>
    <phoneticPr fontId="2"/>
  </si>
  <si>
    <t>土屋実希</t>
    <phoneticPr fontId="4"/>
  </si>
  <si>
    <t>吉田花凛</t>
    <phoneticPr fontId="4"/>
  </si>
  <si>
    <t>山添　豊</t>
    <phoneticPr fontId="4"/>
  </si>
  <si>
    <t>芹澤　輝</t>
    <rPh sb="0" eb="2">
      <t>セリザワ</t>
    </rPh>
    <rPh sb="3" eb="4">
      <t>ヒカル</t>
    </rPh>
    <phoneticPr fontId="2"/>
  </si>
  <si>
    <t>清水敏朗</t>
    <rPh sb="0" eb="2">
      <t>シミズ</t>
    </rPh>
    <rPh sb="2" eb="3">
      <t>トシ</t>
    </rPh>
    <rPh sb="3" eb="4">
      <t>ロウ</t>
    </rPh>
    <phoneticPr fontId="1"/>
  </si>
  <si>
    <t>梶本麻莉菜</t>
    <rPh sb="0" eb="2">
      <t>カジモト</t>
    </rPh>
    <rPh sb="2" eb="5">
      <t>マリナ</t>
    </rPh>
    <phoneticPr fontId="1"/>
  </si>
  <si>
    <t>山梨有理</t>
    <rPh sb="0" eb="2">
      <t>ヤマナシ</t>
    </rPh>
    <rPh sb="2" eb="4">
      <t>ユウリ</t>
    </rPh>
    <phoneticPr fontId="1"/>
  </si>
  <si>
    <t>髙木清美</t>
    <rPh sb="0" eb="2">
      <t>タカギ</t>
    </rPh>
    <rPh sb="2" eb="4">
      <t>キヨミ</t>
    </rPh>
    <phoneticPr fontId="1"/>
  </si>
  <si>
    <t>望月奈未</t>
    <rPh sb="0" eb="2">
      <t>モチヅキ</t>
    </rPh>
    <rPh sb="2" eb="3">
      <t>ナ</t>
    </rPh>
    <rPh sb="3" eb="4">
      <t>ミ</t>
    </rPh>
    <phoneticPr fontId="1"/>
  </si>
  <si>
    <t>前花充希</t>
    <rPh sb="0" eb="2">
      <t>マエハナ</t>
    </rPh>
    <rPh sb="2" eb="4">
      <t>ミツキ</t>
    </rPh>
    <phoneticPr fontId="1"/>
  </si>
  <si>
    <t>石井　希</t>
    <rPh sb="0" eb="2">
      <t>イシイ</t>
    </rPh>
    <rPh sb="3" eb="4">
      <t>ノゾミ</t>
    </rPh>
    <phoneticPr fontId="1"/>
  </si>
  <si>
    <t>早川華楓</t>
    <rPh sb="0" eb="2">
      <t>ハヤカワ</t>
    </rPh>
    <rPh sb="2" eb="3">
      <t>ハナ</t>
    </rPh>
    <rPh sb="3" eb="4">
      <t>カエデ</t>
    </rPh>
    <phoneticPr fontId="1"/>
  </si>
  <si>
    <t>佐野桃子</t>
    <rPh sb="0" eb="2">
      <t>サノ</t>
    </rPh>
    <rPh sb="2" eb="4">
      <t>モモコ</t>
    </rPh>
    <phoneticPr fontId="1"/>
  </si>
  <si>
    <t>増田乃の華</t>
    <rPh sb="0" eb="2">
      <t>マスダ</t>
    </rPh>
    <rPh sb="2" eb="3">
      <t>ノ</t>
    </rPh>
    <rPh sb="4" eb="5">
      <t>ハナ</t>
    </rPh>
    <phoneticPr fontId="1"/>
  </si>
  <si>
    <t>馬場敦史</t>
    <rPh sb="0" eb="2">
      <t>ババ</t>
    </rPh>
    <rPh sb="2" eb="3">
      <t>アツシ</t>
    </rPh>
    <rPh sb="3" eb="4">
      <t>フミ</t>
    </rPh>
    <phoneticPr fontId="1"/>
  </si>
  <si>
    <t>吉田涼太</t>
    <rPh sb="0" eb="2">
      <t>ヨシダ</t>
    </rPh>
    <rPh sb="2" eb="4">
      <t>リョウタ</t>
    </rPh>
    <phoneticPr fontId="1"/>
  </si>
  <si>
    <t>佐藤雅之</t>
    <rPh sb="0" eb="2">
      <t>サトウ</t>
    </rPh>
    <rPh sb="2" eb="4">
      <t>マサユキ</t>
    </rPh>
    <phoneticPr fontId="1"/>
  </si>
  <si>
    <t>長尾　紀</t>
    <rPh sb="0" eb="2">
      <t>ナガオ</t>
    </rPh>
    <rPh sb="3" eb="4">
      <t>キノ</t>
    </rPh>
    <phoneticPr fontId="1"/>
  </si>
  <si>
    <t>加藤仁章</t>
    <rPh sb="0" eb="2">
      <t>カトウ</t>
    </rPh>
    <rPh sb="2" eb="3">
      <t>ジン</t>
    </rPh>
    <rPh sb="3" eb="4">
      <t>ショウ</t>
    </rPh>
    <phoneticPr fontId="1"/>
  </si>
  <si>
    <t>鈴木七海</t>
    <rPh sb="0" eb="2">
      <t>スズキ</t>
    </rPh>
    <rPh sb="2" eb="4">
      <t>ナツミ</t>
    </rPh>
    <phoneticPr fontId="1"/>
  </si>
  <si>
    <t>波木愛莉</t>
    <rPh sb="0" eb="2">
      <t>ナミキ</t>
    </rPh>
    <rPh sb="2" eb="4">
      <t>アイリ</t>
    </rPh>
    <phoneticPr fontId="1"/>
  </si>
  <si>
    <t>望月凛音</t>
    <rPh sb="0" eb="2">
      <t>モチヅキ</t>
    </rPh>
    <rPh sb="2" eb="3">
      <t>リン</t>
    </rPh>
    <rPh sb="3" eb="4">
      <t>オト</t>
    </rPh>
    <phoneticPr fontId="1"/>
  </si>
  <si>
    <t>髙岡秀有</t>
    <rPh sb="0" eb="2">
      <t>タカオカ</t>
    </rPh>
    <rPh sb="2" eb="3">
      <t>ヒデ</t>
    </rPh>
    <rPh sb="3" eb="4">
      <t>アリ</t>
    </rPh>
    <phoneticPr fontId="1"/>
  </si>
  <si>
    <t>伊藤海秀</t>
    <rPh sb="0" eb="2">
      <t>イトウ</t>
    </rPh>
    <rPh sb="2" eb="3">
      <t>ウミ</t>
    </rPh>
    <rPh sb="3" eb="4">
      <t>ヒデ</t>
    </rPh>
    <phoneticPr fontId="1"/>
  </si>
  <si>
    <t>保田知輝</t>
    <rPh sb="0" eb="2">
      <t>ヤスダ</t>
    </rPh>
    <rPh sb="2" eb="3">
      <t>シ</t>
    </rPh>
    <rPh sb="3" eb="4">
      <t>カガヤ</t>
    </rPh>
    <phoneticPr fontId="1"/>
  </si>
  <si>
    <t>山根雅大</t>
    <rPh sb="0" eb="2">
      <t>ヤマネ</t>
    </rPh>
    <rPh sb="2" eb="3">
      <t>ミヤビ</t>
    </rPh>
    <rPh sb="3" eb="4">
      <t>ダイ</t>
    </rPh>
    <phoneticPr fontId="1"/>
  </si>
  <si>
    <t>大内量順</t>
    <rPh sb="0" eb="2">
      <t>オオウチ</t>
    </rPh>
    <rPh sb="2" eb="3">
      <t>リョウ</t>
    </rPh>
    <rPh sb="3" eb="4">
      <t>ジュン</t>
    </rPh>
    <phoneticPr fontId="1"/>
  </si>
  <si>
    <t>高野涼太</t>
    <rPh sb="0" eb="2">
      <t>タカノ</t>
    </rPh>
    <rPh sb="2" eb="4">
      <t>リョウタ</t>
    </rPh>
    <phoneticPr fontId="1"/>
  </si>
  <si>
    <t>山本光信</t>
    <rPh sb="0" eb="2">
      <t>ヤマモト</t>
    </rPh>
    <rPh sb="2" eb="4">
      <t>ミツノブ</t>
    </rPh>
    <phoneticPr fontId="1"/>
  </si>
  <si>
    <t>梅田　千陽</t>
    <rPh sb="0" eb="2">
      <t>ウメダ</t>
    </rPh>
    <rPh sb="3" eb="4">
      <t>セン</t>
    </rPh>
    <rPh sb="4" eb="5">
      <t>ヨウ</t>
    </rPh>
    <phoneticPr fontId="1"/>
  </si>
  <si>
    <t>土屋冨士子</t>
    <rPh sb="0" eb="2">
      <t>ツチヤ</t>
    </rPh>
    <rPh sb="2" eb="5">
      <t>フジコ</t>
    </rPh>
    <phoneticPr fontId="1"/>
  </si>
  <si>
    <t>横山寧々</t>
    <rPh sb="0" eb="2">
      <t>ヨコヤマ</t>
    </rPh>
    <rPh sb="2" eb="4">
      <t>ネネ</t>
    </rPh>
    <phoneticPr fontId="1"/>
  </si>
  <si>
    <t>梅田千陽</t>
    <rPh sb="0" eb="2">
      <t>ウメダ</t>
    </rPh>
    <rPh sb="2" eb="3">
      <t>セン</t>
    </rPh>
    <rPh sb="3" eb="4">
      <t>ヨウ</t>
    </rPh>
    <phoneticPr fontId="1"/>
  </si>
  <si>
    <t>佐藤春子</t>
    <rPh sb="0" eb="2">
      <t>サトウ</t>
    </rPh>
    <rPh sb="2" eb="4">
      <t>ハルコ</t>
    </rPh>
    <phoneticPr fontId="1"/>
  </si>
  <si>
    <t>金子大地</t>
    <rPh sb="0" eb="2">
      <t>カネコ</t>
    </rPh>
    <rPh sb="2" eb="4">
      <t>ダイチ</t>
    </rPh>
    <phoneticPr fontId="1"/>
  </si>
  <si>
    <t>冨田　至</t>
    <rPh sb="0" eb="2">
      <t>トミタ</t>
    </rPh>
    <rPh sb="3" eb="4">
      <t>イタ</t>
    </rPh>
    <phoneticPr fontId="1"/>
  </si>
  <si>
    <t>山田士瑠</t>
    <rPh sb="0" eb="2">
      <t>ヤマダ</t>
    </rPh>
    <rPh sb="2" eb="3">
      <t>シ</t>
    </rPh>
    <rPh sb="3" eb="4">
      <t>リュウ</t>
    </rPh>
    <phoneticPr fontId="1"/>
  </si>
  <si>
    <t>舟山明日香</t>
    <rPh sb="0" eb="2">
      <t>フナヤマ</t>
    </rPh>
    <rPh sb="2" eb="5">
      <t>アスカ</t>
    </rPh>
    <phoneticPr fontId="1"/>
  </si>
  <si>
    <t>平川奈穂</t>
    <rPh sb="0" eb="2">
      <t>ヒラカワ</t>
    </rPh>
    <rPh sb="2" eb="4">
      <t>ナホ</t>
    </rPh>
    <phoneticPr fontId="1"/>
  </si>
  <si>
    <t>長池真菜</t>
    <rPh sb="0" eb="1">
      <t>ナガ</t>
    </rPh>
    <rPh sb="1" eb="2">
      <t>イケ</t>
    </rPh>
    <rPh sb="2" eb="4">
      <t>マナ</t>
    </rPh>
    <phoneticPr fontId="1"/>
  </si>
  <si>
    <t>山本和正</t>
    <rPh sb="0" eb="2">
      <t>ヤマモト</t>
    </rPh>
    <rPh sb="2" eb="4">
      <t>カズマサ</t>
    </rPh>
    <phoneticPr fontId="1"/>
  </si>
  <si>
    <t>渡邉　宏</t>
    <rPh sb="0" eb="2">
      <t>ワタナベ</t>
    </rPh>
    <rPh sb="3" eb="4">
      <t>ヒロシ</t>
    </rPh>
    <phoneticPr fontId="1"/>
  </si>
  <si>
    <t>小林弘樹</t>
    <rPh sb="0" eb="2">
      <t>コバヤシ</t>
    </rPh>
    <rPh sb="2" eb="4">
      <t>ヒロキ</t>
    </rPh>
    <phoneticPr fontId="1"/>
  </si>
  <si>
    <t>土屋　敦</t>
    <rPh sb="0" eb="2">
      <t>ツチヤ</t>
    </rPh>
    <rPh sb="3" eb="4">
      <t>アツシ</t>
    </rPh>
    <phoneticPr fontId="1"/>
  </si>
  <si>
    <t>小林正彦</t>
    <rPh sb="0" eb="2">
      <t>コバヤシ</t>
    </rPh>
    <rPh sb="2" eb="4">
      <t>マサヒコ</t>
    </rPh>
    <phoneticPr fontId="1"/>
  </si>
  <si>
    <t>堀内莉乃</t>
    <rPh sb="0" eb="2">
      <t>ホリウチ</t>
    </rPh>
    <rPh sb="2" eb="4">
      <t>リノ</t>
    </rPh>
    <phoneticPr fontId="1"/>
  </si>
  <si>
    <t>齋藤奏音</t>
    <rPh sb="0" eb="2">
      <t>サイトウ</t>
    </rPh>
    <rPh sb="2" eb="3">
      <t>カナデ</t>
    </rPh>
    <rPh sb="3" eb="4">
      <t>オト</t>
    </rPh>
    <phoneticPr fontId="1"/>
  </si>
  <si>
    <t>半田壮獅郎</t>
    <rPh sb="0" eb="1">
      <t>ハン</t>
    </rPh>
    <rPh sb="1" eb="2">
      <t>タ</t>
    </rPh>
    <rPh sb="2" eb="3">
      <t>ソウ</t>
    </rPh>
    <rPh sb="3" eb="5">
      <t>シロウ</t>
    </rPh>
    <phoneticPr fontId="1"/>
  </si>
  <si>
    <t>若林敬太</t>
    <rPh sb="0" eb="2">
      <t>ワカバヤシ</t>
    </rPh>
    <rPh sb="2" eb="4">
      <t>ケイタ</t>
    </rPh>
    <phoneticPr fontId="1"/>
  </si>
  <si>
    <t>太田尚希</t>
    <rPh sb="0" eb="2">
      <t>オオタ</t>
    </rPh>
    <rPh sb="2" eb="4">
      <t>ナオキ</t>
    </rPh>
    <phoneticPr fontId="1"/>
  </si>
  <si>
    <t>提坂泰之</t>
    <rPh sb="0" eb="1">
      <t>サゲ</t>
    </rPh>
    <rPh sb="1" eb="2">
      <t>サカ</t>
    </rPh>
    <rPh sb="2" eb="4">
      <t>ヤスユキ</t>
    </rPh>
    <phoneticPr fontId="1"/>
  </si>
  <si>
    <t>遠藤　響</t>
    <rPh sb="0" eb="2">
      <t>エンドウ</t>
    </rPh>
    <rPh sb="3" eb="4">
      <t>ヒビ</t>
    </rPh>
    <phoneticPr fontId="1"/>
  </si>
  <si>
    <t>小林史明</t>
    <rPh sb="0" eb="2">
      <t>コバヤシ</t>
    </rPh>
    <rPh sb="2" eb="4">
      <t>フミアキ</t>
    </rPh>
    <phoneticPr fontId="1"/>
  </si>
  <si>
    <t>田中蓮音</t>
    <phoneticPr fontId="4"/>
  </si>
  <si>
    <t>森田航平</t>
    <phoneticPr fontId="4"/>
  </si>
  <si>
    <t>斉藤広空</t>
    <phoneticPr fontId="4"/>
  </si>
  <si>
    <t>伊藤清美</t>
    <phoneticPr fontId="4"/>
  </si>
  <si>
    <t>杉澤淳美</t>
    <rPh sb="0" eb="2">
      <t>スギサワ</t>
    </rPh>
    <rPh sb="2" eb="4">
      <t>アツミ</t>
    </rPh>
    <phoneticPr fontId="1"/>
  </si>
  <si>
    <t>土屋美結</t>
    <phoneticPr fontId="4"/>
  </si>
  <si>
    <t>渡邊陽向</t>
    <rPh sb="0" eb="2">
      <t>ワタナベ</t>
    </rPh>
    <rPh sb="2" eb="4">
      <t>ヒナタ</t>
    </rPh>
    <phoneticPr fontId="1"/>
  </si>
  <si>
    <t>武士将美</t>
    <rPh sb="0" eb="2">
      <t>タケシ</t>
    </rPh>
    <rPh sb="2" eb="4">
      <t>マサミ</t>
    </rPh>
    <phoneticPr fontId="1"/>
  </si>
  <si>
    <t>今村るり子</t>
    <rPh sb="0" eb="2">
      <t>イマムラ</t>
    </rPh>
    <rPh sb="4" eb="5">
      <t>コ</t>
    </rPh>
    <phoneticPr fontId="1"/>
  </si>
  <si>
    <t>妹尾由美子</t>
    <phoneticPr fontId="4"/>
  </si>
  <si>
    <t>伊藤清美</t>
    <rPh sb="0" eb="2">
      <t>イトウ</t>
    </rPh>
    <rPh sb="2" eb="4">
      <t>キヨミ</t>
    </rPh>
    <phoneticPr fontId="1"/>
  </si>
  <si>
    <t>奥川智彦</t>
    <rPh sb="0" eb="2">
      <t>オクガワ</t>
    </rPh>
    <phoneticPr fontId="1"/>
  </si>
  <si>
    <t>多田穏香</t>
    <phoneticPr fontId="4"/>
  </si>
  <si>
    <t>土屋結萌</t>
    <phoneticPr fontId="4"/>
  </si>
  <si>
    <t>小山莉子</t>
    <rPh sb="0" eb="2">
      <t>コヤマ</t>
    </rPh>
    <rPh sb="2" eb="4">
      <t>リコ</t>
    </rPh>
    <phoneticPr fontId="1"/>
  </si>
  <si>
    <t>小林龍心</t>
    <rPh sb="0" eb="2">
      <t>コバヤシ</t>
    </rPh>
    <rPh sb="2" eb="3">
      <t>リュウ</t>
    </rPh>
    <rPh sb="3" eb="4">
      <t>ココロ</t>
    </rPh>
    <phoneticPr fontId="1"/>
  </si>
  <si>
    <t>野口和寿</t>
    <rPh sb="0" eb="2">
      <t>ノグチ</t>
    </rPh>
    <rPh sb="2" eb="4">
      <t>カズヒサ</t>
    </rPh>
    <phoneticPr fontId="1"/>
  </si>
  <si>
    <t>雨澤洸武</t>
    <phoneticPr fontId="4"/>
  </si>
  <si>
    <t>須田恵亮</t>
    <phoneticPr fontId="4"/>
  </si>
  <si>
    <t>神戸英治</t>
    <rPh sb="0" eb="2">
      <t>ゴウド</t>
    </rPh>
    <rPh sb="2" eb="4">
      <t>エイジ</t>
    </rPh>
    <phoneticPr fontId="1"/>
  </si>
  <si>
    <t>小澤友規</t>
    <rPh sb="0" eb="2">
      <t>オザワ</t>
    </rPh>
    <rPh sb="2" eb="3">
      <t>トモ</t>
    </rPh>
    <rPh sb="3" eb="4">
      <t>ノリ</t>
    </rPh>
    <phoneticPr fontId="1"/>
  </si>
  <si>
    <t>廣中　彩</t>
    <rPh sb="0" eb="2">
      <t>ヒロナカ</t>
    </rPh>
    <rPh sb="3" eb="4">
      <t>アヤ</t>
    </rPh>
    <phoneticPr fontId="1"/>
  </si>
  <si>
    <t>井上楓太</t>
    <rPh sb="0" eb="2">
      <t>イノウエ</t>
    </rPh>
    <rPh sb="2" eb="3">
      <t>カエデ</t>
    </rPh>
    <rPh sb="3" eb="4">
      <t>タ</t>
    </rPh>
    <phoneticPr fontId="1"/>
  </si>
  <si>
    <t>佐野弘尚</t>
    <rPh sb="0" eb="2">
      <t>サノ</t>
    </rPh>
    <rPh sb="2" eb="4">
      <t>ヒロナオ</t>
    </rPh>
    <phoneticPr fontId="1"/>
  </si>
  <si>
    <t>塩川知奈津</t>
    <rPh sb="0" eb="2">
      <t>シオカワ</t>
    </rPh>
    <rPh sb="2" eb="3">
      <t>チ</t>
    </rPh>
    <rPh sb="3" eb="5">
      <t>ナツ</t>
    </rPh>
    <phoneticPr fontId="1"/>
  </si>
  <si>
    <t>稲毛梨月</t>
    <rPh sb="0" eb="2">
      <t>イナゲ</t>
    </rPh>
    <rPh sb="2" eb="3">
      <t>ナシ</t>
    </rPh>
    <rPh sb="3" eb="4">
      <t>ツキ</t>
    </rPh>
    <phoneticPr fontId="1"/>
  </si>
  <si>
    <t>神田そら</t>
    <rPh sb="0" eb="2">
      <t>カンダ</t>
    </rPh>
    <phoneticPr fontId="1"/>
  </si>
  <si>
    <t>小池　忍</t>
    <rPh sb="0" eb="2">
      <t>コイケ</t>
    </rPh>
    <rPh sb="3" eb="4">
      <t>シノブ</t>
    </rPh>
    <phoneticPr fontId="1"/>
  </si>
  <si>
    <t>千葉洋平</t>
    <rPh sb="0" eb="2">
      <t>チバ</t>
    </rPh>
    <rPh sb="2" eb="4">
      <t>ヨウヘイ</t>
    </rPh>
    <phoneticPr fontId="1"/>
  </si>
  <si>
    <t>石川恵子</t>
    <rPh sb="0" eb="2">
      <t>イシカワ</t>
    </rPh>
    <rPh sb="2" eb="4">
      <t>ケイコ</t>
    </rPh>
    <phoneticPr fontId="1"/>
  </si>
  <si>
    <t>江間淑浩</t>
    <rPh sb="0" eb="2">
      <t>エマ</t>
    </rPh>
    <rPh sb="2" eb="3">
      <t>ショウ</t>
    </rPh>
    <rPh sb="3" eb="4">
      <t>ヒロ</t>
    </rPh>
    <phoneticPr fontId="1"/>
  </si>
  <si>
    <t>佐野和正</t>
    <rPh sb="0" eb="2">
      <t>サノ</t>
    </rPh>
    <rPh sb="2" eb="4">
      <t>カズマサ</t>
    </rPh>
    <phoneticPr fontId="1"/>
  </si>
  <si>
    <t>土橋幸來</t>
    <rPh sb="0" eb="2">
      <t>ドバシ</t>
    </rPh>
    <rPh sb="2" eb="3">
      <t>サチ</t>
    </rPh>
    <rPh sb="3" eb="4">
      <t>ク</t>
    </rPh>
    <phoneticPr fontId="1"/>
  </si>
  <si>
    <t>高村美月</t>
    <rPh sb="0" eb="2">
      <t>タカムラ</t>
    </rPh>
    <rPh sb="2" eb="4">
      <t>ミヅキ</t>
    </rPh>
    <phoneticPr fontId="1"/>
  </si>
  <si>
    <t>青柳貫太</t>
    <rPh sb="0" eb="2">
      <t>アオヤギ</t>
    </rPh>
    <rPh sb="2" eb="4">
      <t>カンタ</t>
    </rPh>
    <phoneticPr fontId="1"/>
  </si>
  <si>
    <t>鈴木悠斗</t>
    <rPh sb="0" eb="2">
      <t>スズキ</t>
    </rPh>
    <rPh sb="2" eb="3">
      <t>ユウ</t>
    </rPh>
    <rPh sb="3" eb="4">
      <t>ト</t>
    </rPh>
    <phoneticPr fontId="1"/>
  </si>
  <si>
    <t>溝口敦己</t>
    <rPh sb="0" eb="2">
      <t>ミゾグチ</t>
    </rPh>
    <rPh sb="2" eb="3">
      <t>アツシ</t>
    </rPh>
    <rPh sb="3" eb="4">
      <t>オノレ</t>
    </rPh>
    <phoneticPr fontId="1"/>
  </si>
  <si>
    <t>望月純平</t>
    <rPh sb="0" eb="2">
      <t>モチヅキ</t>
    </rPh>
    <rPh sb="2" eb="4">
      <t>ジュンペイ</t>
    </rPh>
    <phoneticPr fontId="1"/>
  </si>
  <si>
    <t>望月眞吾</t>
    <rPh sb="0" eb="2">
      <t>モチヅキ</t>
    </rPh>
    <rPh sb="2" eb="3">
      <t>シン</t>
    </rPh>
    <rPh sb="3" eb="4">
      <t>ゴ</t>
    </rPh>
    <phoneticPr fontId="1"/>
  </si>
  <si>
    <t>望月修太</t>
    <rPh sb="0" eb="2">
      <t>モチヅキ</t>
    </rPh>
    <rPh sb="2" eb="4">
      <t>シュウタ</t>
    </rPh>
    <phoneticPr fontId="1"/>
  </si>
  <si>
    <t>板垣圭治</t>
    <phoneticPr fontId="4"/>
  </si>
  <si>
    <t>木村　哲</t>
  </si>
  <si>
    <t>加藤卓司</t>
    <rPh sb="0" eb="2">
      <t>カトウ</t>
    </rPh>
    <rPh sb="2" eb="4">
      <t>タクジ</t>
    </rPh>
    <phoneticPr fontId="1"/>
  </si>
  <si>
    <t>岩月涼太朗</t>
    <rPh sb="0" eb="2">
      <t>イワツキ</t>
    </rPh>
    <rPh sb="2" eb="3">
      <t>リョウ</t>
    </rPh>
    <rPh sb="3" eb="5">
      <t>タロウ</t>
    </rPh>
    <phoneticPr fontId="1"/>
  </si>
  <si>
    <t>江田陽斗</t>
    <phoneticPr fontId="4"/>
  </si>
  <si>
    <t>本間綾乃</t>
    <rPh sb="0" eb="2">
      <t>ホンマ</t>
    </rPh>
    <rPh sb="2" eb="4">
      <t>アヤノ</t>
    </rPh>
    <phoneticPr fontId="1"/>
  </si>
  <si>
    <t>宮内ひより</t>
    <phoneticPr fontId="4"/>
  </si>
  <si>
    <t>松田吉治</t>
    <rPh sb="0" eb="2">
      <t>マツダ</t>
    </rPh>
    <rPh sb="2" eb="4">
      <t>ヨシジ</t>
    </rPh>
    <phoneticPr fontId="1"/>
  </si>
  <si>
    <t>弓田浩道</t>
    <rPh sb="0" eb="2">
      <t>ユミタ</t>
    </rPh>
    <rPh sb="2" eb="4">
      <t>ヒロミチ</t>
    </rPh>
    <phoneticPr fontId="1"/>
  </si>
  <si>
    <t>板垣孝尚</t>
    <rPh sb="0" eb="2">
      <t>イタガキ</t>
    </rPh>
    <rPh sb="2" eb="3">
      <t>タカシ</t>
    </rPh>
    <rPh sb="3" eb="4">
      <t>ナオ</t>
    </rPh>
    <phoneticPr fontId="1"/>
  </si>
  <si>
    <t>井上雅晴</t>
    <rPh sb="0" eb="2">
      <t>イノウエ</t>
    </rPh>
    <rPh sb="2" eb="4">
      <t>マサハル</t>
    </rPh>
    <phoneticPr fontId="1"/>
  </si>
  <si>
    <t>荒井綾巳</t>
    <rPh sb="0" eb="2">
      <t>アライ</t>
    </rPh>
    <rPh sb="2" eb="4">
      <t>アヤミ</t>
    </rPh>
    <phoneticPr fontId="1"/>
  </si>
  <si>
    <t>横山郁圭</t>
    <rPh sb="0" eb="2">
      <t>ヨコヤマ</t>
    </rPh>
    <rPh sb="2" eb="4">
      <t>フミカ</t>
    </rPh>
    <phoneticPr fontId="1"/>
  </si>
  <si>
    <t>岩月智洋</t>
    <rPh sb="0" eb="2">
      <t>イワツキ</t>
    </rPh>
    <rPh sb="2" eb="4">
      <t>トモヒロ</t>
    </rPh>
    <phoneticPr fontId="1"/>
  </si>
  <si>
    <t>鈴木姫奈</t>
    <rPh sb="0" eb="2">
      <t>スズキ</t>
    </rPh>
    <rPh sb="2" eb="4">
      <t>ヒメナ</t>
    </rPh>
    <phoneticPr fontId="1"/>
  </si>
  <si>
    <t>高橋香乃子</t>
    <rPh sb="0" eb="2">
      <t>タカハシ</t>
    </rPh>
    <rPh sb="2" eb="5">
      <t>カノコ</t>
    </rPh>
    <phoneticPr fontId="1"/>
  </si>
  <si>
    <t>服部穗積</t>
    <rPh sb="0" eb="2">
      <t>ハットリ</t>
    </rPh>
    <rPh sb="2" eb="4">
      <t>ホヅミ</t>
    </rPh>
    <phoneticPr fontId="1"/>
  </si>
  <si>
    <t>鈴木琥大</t>
    <phoneticPr fontId="4"/>
  </si>
  <si>
    <t>山本耕平</t>
    <phoneticPr fontId="4"/>
  </si>
  <si>
    <t>加藤虹子</t>
    <rPh sb="0" eb="2">
      <t>カトウ</t>
    </rPh>
    <rPh sb="2" eb="4">
      <t>コウコ</t>
    </rPh>
    <phoneticPr fontId="1"/>
  </si>
  <si>
    <t>岩月涼伽</t>
    <rPh sb="0" eb="2">
      <t>イワツキ</t>
    </rPh>
    <rPh sb="2" eb="4">
      <t>スズカ</t>
    </rPh>
    <phoneticPr fontId="1"/>
  </si>
  <si>
    <t>田中彩花</t>
    <rPh sb="0" eb="2">
      <t>タナカ</t>
    </rPh>
    <rPh sb="2" eb="4">
      <t>アヤカ</t>
    </rPh>
    <phoneticPr fontId="1"/>
  </si>
  <si>
    <t>木部里桜</t>
    <rPh sb="0" eb="2">
      <t>キベ</t>
    </rPh>
    <rPh sb="2" eb="4">
      <t>リオ</t>
    </rPh>
    <phoneticPr fontId="1"/>
  </si>
  <si>
    <t>木部千桜</t>
    <rPh sb="0" eb="2">
      <t>キベ</t>
    </rPh>
    <rPh sb="2" eb="3">
      <t>セン</t>
    </rPh>
    <rPh sb="3" eb="4">
      <t>サクラ</t>
    </rPh>
    <phoneticPr fontId="1"/>
  </si>
  <si>
    <t>本間しおり</t>
    <rPh sb="0" eb="2">
      <t>ホンマ</t>
    </rPh>
    <phoneticPr fontId="1"/>
  </si>
  <si>
    <t>金指和希</t>
    <phoneticPr fontId="4"/>
  </si>
  <si>
    <t>山口直美</t>
    <rPh sb="0" eb="2">
      <t>ヤマグチ</t>
    </rPh>
    <rPh sb="2" eb="4">
      <t>ナオミ</t>
    </rPh>
    <phoneticPr fontId="4"/>
  </si>
  <si>
    <t>高田康彦</t>
    <rPh sb="0" eb="2">
      <t>タカダ</t>
    </rPh>
    <rPh sb="2" eb="4">
      <t>ヤスヒコ</t>
    </rPh>
    <phoneticPr fontId="4"/>
  </si>
  <si>
    <t>大塚友紀乃</t>
    <rPh sb="0" eb="2">
      <t>オオツカ</t>
    </rPh>
    <rPh sb="2" eb="3">
      <t>トモ</t>
    </rPh>
    <rPh sb="4" eb="5">
      <t>ノ</t>
    </rPh>
    <phoneticPr fontId="4"/>
  </si>
  <si>
    <t>木村豊</t>
    <rPh sb="0" eb="2">
      <t>キムラ</t>
    </rPh>
    <rPh sb="2" eb="3">
      <t>ユタカ</t>
    </rPh>
    <phoneticPr fontId="4"/>
  </si>
  <si>
    <t>楠山魁</t>
    <rPh sb="0" eb="2">
      <t>クスヤマ</t>
    </rPh>
    <rPh sb="2" eb="3">
      <t>サキガケ</t>
    </rPh>
    <phoneticPr fontId="4"/>
  </si>
  <si>
    <t>岩月涼伽</t>
    <phoneticPr fontId="4"/>
  </si>
  <si>
    <t>板垣孝尚</t>
    <phoneticPr fontId="4"/>
  </si>
  <si>
    <t>荒井綾巳</t>
    <phoneticPr fontId="4"/>
  </si>
  <si>
    <t>松田吉治</t>
    <phoneticPr fontId="4"/>
  </si>
  <si>
    <t>加藤卓司</t>
    <phoneticPr fontId="4"/>
  </si>
  <si>
    <t>梅田千陽</t>
    <phoneticPr fontId="4"/>
  </si>
  <si>
    <t>金子大地</t>
    <phoneticPr fontId="4"/>
  </si>
  <si>
    <t>長池真菜</t>
    <phoneticPr fontId="4"/>
  </si>
  <si>
    <t>小林弘樹</t>
    <phoneticPr fontId="4"/>
  </si>
  <si>
    <t>佐藤春子</t>
    <phoneticPr fontId="4"/>
  </si>
  <si>
    <t>土屋　敦</t>
    <phoneticPr fontId="4"/>
  </si>
  <si>
    <t>齋藤奏音</t>
    <phoneticPr fontId="4"/>
  </si>
  <si>
    <t>提坂泰之</t>
    <phoneticPr fontId="4"/>
  </si>
  <si>
    <t>梶本麻莉菜</t>
    <phoneticPr fontId="4"/>
  </si>
  <si>
    <t>石井　希</t>
    <phoneticPr fontId="4"/>
  </si>
  <si>
    <t>早川華楓</t>
    <phoneticPr fontId="4"/>
  </si>
  <si>
    <t>吉田涼太</t>
    <phoneticPr fontId="4"/>
  </si>
  <si>
    <t>髙木清美</t>
    <phoneticPr fontId="4"/>
  </si>
  <si>
    <t>加藤仁章</t>
    <phoneticPr fontId="4"/>
  </si>
  <si>
    <t>望月凛音</t>
    <phoneticPr fontId="4"/>
  </si>
  <si>
    <t>保田知輝</t>
    <phoneticPr fontId="4"/>
  </si>
  <si>
    <t>山根雅大</t>
    <phoneticPr fontId="4"/>
  </si>
  <si>
    <t>小澤友規</t>
    <phoneticPr fontId="4"/>
  </si>
  <si>
    <t>井上楓太</t>
    <phoneticPr fontId="4"/>
  </si>
  <si>
    <t>塩川知奈津</t>
    <phoneticPr fontId="4"/>
  </si>
  <si>
    <t>小池　忍</t>
    <phoneticPr fontId="4"/>
  </si>
  <si>
    <t>廣中　彩</t>
    <phoneticPr fontId="4"/>
  </si>
  <si>
    <t>江間淑浩</t>
    <phoneticPr fontId="4"/>
  </si>
  <si>
    <t>高村美月</t>
    <phoneticPr fontId="4"/>
  </si>
  <si>
    <t>青柳貫太</t>
    <phoneticPr fontId="4"/>
  </si>
  <si>
    <t>望月純平</t>
    <phoneticPr fontId="4"/>
  </si>
  <si>
    <t>佐々木未来</t>
  </si>
  <si>
    <t>佐々木未来</t>
    <phoneticPr fontId="4"/>
  </si>
  <si>
    <t>田中蓮音</t>
  </si>
  <si>
    <t>西野結香</t>
    <phoneticPr fontId="4"/>
  </si>
  <si>
    <t>尾本順一</t>
  </si>
  <si>
    <t>尾本順一</t>
    <phoneticPr fontId="4"/>
  </si>
  <si>
    <t>遠藤春菜</t>
  </si>
  <si>
    <t>遠藤春菜</t>
    <phoneticPr fontId="4"/>
  </si>
  <si>
    <t>藤巻　歩</t>
  </si>
  <si>
    <t>藤巻　歩</t>
    <phoneticPr fontId="4"/>
  </si>
  <si>
    <t>川上碧彩</t>
  </si>
  <si>
    <t>川上碧彩</t>
    <phoneticPr fontId="4"/>
  </si>
  <si>
    <t>堀江優斗</t>
    <phoneticPr fontId="4"/>
  </si>
  <si>
    <t>尾本大河</t>
    <phoneticPr fontId="4"/>
  </si>
  <si>
    <t>山口直美</t>
    <phoneticPr fontId="4"/>
  </si>
  <si>
    <t>妹尾美香</t>
    <phoneticPr fontId="4"/>
  </si>
  <si>
    <t>妹尾大翔</t>
    <phoneticPr fontId="4"/>
  </si>
  <si>
    <t>瀬戸結奈</t>
    <phoneticPr fontId="4"/>
  </si>
  <si>
    <t>深川浩之</t>
    <phoneticPr fontId="4"/>
  </si>
  <si>
    <t>佐藤菜緒子</t>
    <phoneticPr fontId="4"/>
  </si>
  <si>
    <t>増永伸次</t>
    <phoneticPr fontId="4"/>
  </si>
  <si>
    <t>佐藤咲菜</t>
    <phoneticPr fontId="4"/>
  </si>
  <si>
    <t>渡邉光瑛</t>
    <phoneticPr fontId="4"/>
  </si>
  <si>
    <t>芹澤　輝</t>
    <phoneticPr fontId="4"/>
  </si>
  <si>
    <t>冨田 愛</t>
    <phoneticPr fontId="4"/>
  </si>
  <si>
    <t>渡邊陽向</t>
    <phoneticPr fontId="4"/>
  </si>
  <si>
    <t>馮 俊</t>
    <phoneticPr fontId="4"/>
  </si>
  <si>
    <t>今村るり子</t>
    <phoneticPr fontId="4"/>
  </si>
  <si>
    <t>菅沼 豊</t>
    <phoneticPr fontId="4"/>
  </si>
  <si>
    <t>小山莉子</t>
    <phoneticPr fontId="4"/>
  </si>
  <si>
    <t>村田 尊</t>
    <phoneticPr fontId="4"/>
  </si>
  <si>
    <t>前花充希</t>
    <phoneticPr fontId="4"/>
  </si>
  <si>
    <t>佐野桃子</t>
    <phoneticPr fontId="4"/>
  </si>
  <si>
    <t>馬場敦史</t>
    <phoneticPr fontId="4"/>
  </si>
  <si>
    <t>山梨有理</t>
    <phoneticPr fontId="4"/>
  </si>
  <si>
    <t>鈴木七海</t>
    <phoneticPr fontId="4"/>
  </si>
  <si>
    <t>髙岡秀有</t>
    <phoneticPr fontId="4"/>
  </si>
  <si>
    <t>高野涼太</t>
    <phoneticPr fontId="4"/>
  </si>
  <si>
    <t>木部千桜</t>
    <phoneticPr fontId="4"/>
  </si>
  <si>
    <t>清水那津</t>
    <phoneticPr fontId="4"/>
  </si>
  <si>
    <t>勝海　結</t>
    <phoneticPr fontId="4"/>
  </si>
  <si>
    <t>伊藤正和</t>
    <phoneticPr fontId="4"/>
  </si>
  <si>
    <t>木部沙織</t>
    <phoneticPr fontId="4"/>
  </si>
  <si>
    <t>草間淳一</t>
    <phoneticPr fontId="4"/>
  </si>
  <si>
    <t>木田真奈羽</t>
    <phoneticPr fontId="4"/>
  </si>
  <si>
    <t>田中翔太</t>
    <phoneticPr fontId="4"/>
  </si>
  <si>
    <t>楠山 魁</t>
    <phoneticPr fontId="4"/>
  </si>
  <si>
    <t>加藤芽珠</t>
    <phoneticPr fontId="4"/>
  </si>
  <si>
    <t>髙坂優輝</t>
    <phoneticPr fontId="4"/>
  </si>
  <si>
    <t>鈴木謙太朗</t>
    <phoneticPr fontId="4"/>
  </si>
  <si>
    <t>横山寧々</t>
    <phoneticPr fontId="4"/>
  </si>
  <si>
    <t>冨田　至</t>
    <phoneticPr fontId="4"/>
  </si>
  <si>
    <t>舟山明日香</t>
    <phoneticPr fontId="4"/>
  </si>
  <si>
    <t>渡邉　宏</t>
    <phoneticPr fontId="4"/>
  </si>
  <si>
    <t>梅田　千陽</t>
    <phoneticPr fontId="4"/>
  </si>
  <si>
    <t>堀内莉乃</t>
    <phoneticPr fontId="4"/>
  </si>
  <si>
    <t>若林敬太</t>
    <phoneticPr fontId="4"/>
  </si>
  <si>
    <t>小林史明</t>
    <phoneticPr fontId="4"/>
  </si>
  <si>
    <t>深川穂乃果</t>
    <phoneticPr fontId="4"/>
  </si>
  <si>
    <t>松島平太</t>
    <phoneticPr fontId="4"/>
  </si>
  <si>
    <t>神谷澪里</t>
    <phoneticPr fontId="4"/>
  </si>
  <si>
    <t>日吉優作</t>
    <phoneticPr fontId="4"/>
  </si>
  <si>
    <t>佐野弘尚</t>
    <phoneticPr fontId="4"/>
  </si>
  <si>
    <t>稲毛梨月</t>
    <phoneticPr fontId="4"/>
  </si>
  <si>
    <t>千葉洋平</t>
    <phoneticPr fontId="4"/>
  </si>
  <si>
    <t>石川恵子</t>
    <phoneticPr fontId="4"/>
  </si>
  <si>
    <t>佐野和正</t>
    <phoneticPr fontId="4"/>
  </si>
  <si>
    <t>土橋幸來</t>
    <phoneticPr fontId="4"/>
  </si>
  <si>
    <t>鈴木悠斗</t>
    <phoneticPr fontId="4"/>
  </si>
  <si>
    <t>望月修太</t>
    <phoneticPr fontId="4"/>
  </si>
  <si>
    <t>奈木くるみ</t>
    <phoneticPr fontId="4"/>
  </si>
  <si>
    <t>明石 琢</t>
    <phoneticPr fontId="4"/>
  </si>
  <si>
    <t>伊藤 潤</t>
    <phoneticPr fontId="4"/>
  </si>
  <si>
    <t>一杉 直</t>
    <phoneticPr fontId="4"/>
  </si>
  <si>
    <t>野口和寿</t>
    <phoneticPr fontId="4"/>
  </si>
  <si>
    <t>篠原衣舞</t>
    <phoneticPr fontId="4"/>
  </si>
  <si>
    <t>木村 豊</t>
    <phoneticPr fontId="4"/>
  </si>
  <si>
    <t>野田柊樹</t>
    <phoneticPr fontId="4"/>
  </si>
  <si>
    <t>中村胡海幸</t>
    <phoneticPr fontId="4"/>
  </si>
  <si>
    <t>神田そら</t>
    <phoneticPr fontId="4"/>
  </si>
  <si>
    <t>溝口敦己</t>
    <phoneticPr fontId="4"/>
  </si>
  <si>
    <t>望月眞吾</t>
    <phoneticPr fontId="4"/>
  </si>
  <si>
    <t>服部穗積</t>
    <phoneticPr fontId="4"/>
  </si>
  <si>
    <t>高橋香乃子</t>
    <phoneticPr fontId="4"/>
  </si>
  <si>
    <t>岩月智洋</t>
    <phoneticPr fontId="4"/>
  </si>
  <si>
    <t>横山郁圭</t>
    <phoneticPr fontId="4"/>
  </si>
  <si>
    <t>本間綾乃</t>
    <phoneticPr fontId="4"/>
  </si>
  <si>
    <t>木村　哲</t>
    <phoneticPr fontId="4"/>
  </si>
  <si>
    <t>杉澤淳美</t>
    <phoneticPr fontId="4"/>
  </si>
  <si>
    <t>武士将美</t>
    <phoneticPr fontId="4"/>
  </si>
  <si>
    <t>秋山 翼</t>
    <phoneticPr fontId="4"/>
  </si>
  <si>
    <t>山田士瑠</t>
    <phoneticPr fontId="4"/>
  </si>
  <si>
    <t>平川奈穂</t>
    <phoneticPr fontId="4"/>
  </si>
  <si>
    <t>小林正彦</t>
    <phoneticPr fontId="4"/>
  </si>
  <si>
    <t>半田壮獅郎</t>
    <phoneticPr fontId="4"/>
  </si>
  <si>
    <t>太田尚希</t>
    <phoneticPr fontId="4"/>
  </si>
  <si>
    <t>大塚友紀乃</t>
    <phoneticPr fontId="4"/>
  </si>
  <si>
    <t>鈴木姫奈</t>
    <phoneticPr fontId="4"/>
  </si>
  <si>
    <t>井上雅晴</t>
    <phoneticPr fontId="4"/>
  </si>
  <si>
    <t>弓田浩道</t>
    <phoneticPr fontId="4"/>
  </si>
  <si>
    <t>脇 龍守</t>
    <phoneticPr fontId="4"/>
  </si>
  <si>
    <t>奥川智彦</t>
    <phoneticPr fontId="4"/>
  </si>
  <si>
    <t>増田乃の華</t>
    <phoneticPr fontId="4"/>
  </si>
  <si>
    <t>佐藤雅之</t>
    <phoneticPr fontId="4"/>
  </si>
  <si>
    <t>波木愛莉</t>
    <phoneticPr fontId="4"/>
  </si>
  <si>
    <t>伊藤海秀</t>
    <phoneticPr fontId="4"/>
  </si>
  <si>
    <t>朝香瑞希</t>
    <phoneticPr fontId="4"/>
  </si>
  <si>
    <t>坂本修一</t>
    <phoneticPr fontId="4"/>
  </si>
  <si>
    <t>勝間田栞</t>
    <phoneticPr fontId="4"/>
  </si>
  <si>
    <t>中村信彦</t>
    <phoneticPr fontId="4"/>
  </si>
  <si>
    <t>大塚舜介</t>
    <phoneticPr fontId="4"/>
  </si>
  <si>
    <t>田中彩花</t>
    <phoneticPr fontId="4"/>
  </si>
  <si>
    <t>雨宮隼汰</t>
    <phoneticPr fontId="4"/>
  </si>
  <si>
    <t>雨宮正芳</t>
    <phoneticPr fontId="4"/>
  </si>
  <si>
    <t>山口梨沙</t>
    <phoneticPr fontId="4"/>
  </si>
  <si>
    <t>江尻雄健</t>
    <phoneticPr fontId="4"/>
  </si>
  <si>
    <t>遠藤　響</t>
    <phoneticPr fontId="4"/>
  </si>
  <si>
    <t>望月奈未</t>
    <phoneticPr fontId="4"/>
  </si>
  <si>
    <t>長尾　紀</t>
    <phoneticPr fontId="4"/>
  </si>
  <si>
    <t>小林龍心</t>
    <phoneticPr fontId="4"/>
  </si>
  <si>
    <t>本間寿信</t>
    <phoneticPr fontId="4"/>
  </si>
  <si>
    <t>〇
６－３</t>
    <phoneticPr fontId="4"/>
  </si>
  <si>
    <t>✖
３－６</t>
    <phoneticPr fontId="4"/>
  </si>
  <si>
    <t>〇
７－２</t>
    <phoneticPr fontId="4"/>
  </si>
  <si>
    <t>✖
２－７</t>
    <phoneticPr fontId="4"/>
  </si>
  <si>
    <t>〇
８－１</t>
    <phoneticPr fontId="4"/>
  </si>
  <si>
    <t>✖
１－８</t>
    <phoneticPr fontId="4"/>
  </si>
  <si>
    <t>〇
９－０</t>
    <phoneticPr fontId="4"/>
  </si>
  <si>
    <t>✖
０－９</t>
    <phoneticPr fontId="4"/>
  </si>
  <si>
    <t>〇
５－４</t>
    <phoneticPr fontId="4"/>
  </si>
  <si>
    <t>✖
４－５</t>
    <phoneticPr fontId="4"/>
  </si>
  <si>
    <t>本間しおり</t>
    <phoneticPr fontId="4"/>
  </si>
  <si>
    <t>深辺光留</t>
    <phoneticPr fontId="4"/>
  </si>
  <si>
    <t>大内量順</t>
    <phoneticPr fontId="4"/>
  </si>
  <si>
    <t>木部里桜</t>
    <phoneticPr fontId="4"/>
  </si>
  <si>
    <t>８－０</t>
    <phoneticPr fontId="4"/>
  </si>
  <si>
    <t>６－２</t>
    <phoneticPr fontId="4"/>
  </si>
  <si>
    <t>４－４</t>
    <phoneticPr fontId="4"/>
  </si>
  <si>
    <t>５－３</t>
    <phoneticPr fontId="4"/>
  </si>
  <si>
    <t>７－１</t>
    <phoneticPr fontId="4"/>
  </si>
  <si>
    <t>３－５</t>
    <phoneticPr fontId="4"/>
  </si>
  <si>
    <t>２－６</t>
    <phoneticPr fontId="4"/>
  </si>
  <si>
    <t>１－７</t>
    <phoneticPr fontId="4"/>
  </si>
  <si>
    <t>０－８</t>
    <phoneticPr fontId="4"/>
  </si>
  <si>
    <t>R7</t>
    <phoneticPr fontId="4"/>
  </si>
  <si>
    <t>沼津</t>
    <rPh sb="0" eb="2">
      <t>ヌマズ</t>
    </rPh>
    <phoneticPr fontId="5"/>
  </si>
  <si>
    <t xml:space="preserve"> 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</si>
</sst>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name val="ＭＳ Ｐゴシック"/>
      <family val="3"/>
      <charset val="128"/>
    </font>
    <font>
      <b/>
      <sz val="18"/>
      <name val="UD デジタル 教科書体 NK-R"/>
      <family val="1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UD デジタル 教科書体 NK-R"/>
      <family val="1"/>
      <charset val="128"/>
    </font>
    <font>
      <sz val="12"/>
      <name val="UD デジタル 教科書体 NK-R"/>
      <family val="1"/>
      <charset val="128"/>
    </font>
    <font>
      <sz val="14"/>
      <name val="UD デジタル 教科書体 NK-R"/>
      <family val="1"/>
      <charset val="128"/>
    </font>
    <font>
      <sz val="13"/>
      <name val="UD デジタル 教科書体 NK-R"/>
      <family val="1"/>
      <charset val="128"/>
    </font>
    <font>
      <sz val="9"/>
      <name val="UD デジタル 教科書体 NK-R"/>
      <family val="1"/>
      <charset val="128"/>
    </font>
    <font>
      <sz val="10"/>
      <name val="UD デジタル 教科書体 NK-R"/>
      <family val="1"/>
      <charset val="128"/>
    </font>
    <font>
      <b/>
      <sz val="12"/>
      <name val="UD デジタル 教科書体 NK-R"/>
      <family val="1"/>
      <charset val="128"/>
    </font>
    <font>
      <u/>
      <sz val="11"/>
      <color theme="10"/>
      <name val="ＭＳ Ｐゴシック"/>
      <family val="3"/>
      <charset val="128"/>
    </font>
    <font>
      <sz val="18"/>
      <name val="UD デジタル 教科書体 NK-R"/>
      <family val="1"/>
      <charset val="128"/>
    </font>
    <font>
      <sz val="16"/>
      <name val="UD デジタル 教科書体 NK-R"/>
      <family val="1"/>
      <charset val="128"/>
    </font>
    <font>
      <sz val="14"/>
      <name val="Meiryo UI"/>
      <family val="3"/>
      <charset val="128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1"/>
      <name val="Meiryo UI"/>
      <family val="3"/>
      <charset val="128"/>
    </font>
    <font>
      <sz val="18"/>
      <name val="Meiryo UI"/>
      <family val="3"/>
      <charset val="128"/>
    </font>
    <font>
      <b/>
      <sz val="20"/>
      <name val="Meiryo UI"/>
      <family val="3"/>
      <charset val="128"/>
    </font>
    <font>
      <sz val="26"/>
      <name val="Meiryo UI"/>
      <family val="3"/>
      <charset val="128"/>
    </font>
    <font>
      <b/>
      <sz val="18"/>
      <name val="Meiryo UI"/>
      <family val="3"/>
      <charset val="128"/>
    </font>
    <font>
      <sz val="8"/>
      <name val="Meiryo UI"/>
      <family val="3"/>
      <charset val="128"/>
    </font>
    <font>
      <sz val="16"/>
      <name val="Meiryo UI"/>
      <family val="3"/>
      <charset val="128"/>
    </font>
    <font>
      <sz val="12"/>
      <name val="Meiryo UI"/>
      <family val="3"/>
      <charset val="128"/>
    </font>
    <font>
      <sz val="9"/>
      <name val="Meiryo UI"/>
      <family val="3"/>
      <charset val="128"/>
    </font>
    <font>
      <sz val="22"/>
      <name val="Meiryo UI"/>
      <family val="3"/>
      <charset val="128"/>
    </font>
    <font>
      <sz val="10"/>
      <name val="Meiryo UI"/>
      <family val="3"/>
      <charset val="128"/>
    </font>
    <font>
      <b/>
      <sz val="10"/>
      <name val="Meiryo UI"/>
      <family val="3"/>
      <charset val="128"/>
    </font>
    <font>
      <sz val="10"/>
      <color rgb="FFFF0000"/>
      <name val="Meiryo UI"/>
      <family val="3"/>
      <charset val="128"/>
    </font>
    <font>
      <u/>
      <sz val="18"/>
      <color theme="10"/>
      <name val="Yu Gothic"/>
      <family val="3"/>
      <charset val="128"/>
      <scheme val="minor"/>
    </font>
    <font>
      <u/>
      <sz val="12"/>
      <color theme="10"/>
      <name val="Yu Gothic"/>
      <family val="3"/>
      <charset val="128"/>
      <scheme val="minor"/>
    </font>
    <font>
      <strike/>
      <sz val="1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7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ck">
        <color indexed="64"/>
      </right>
      <top/>
      <bottom style="thin">
        <color indexed="64"/>
      </bottom>
      <diagonal style="thin">
        <color indexed="64"/>
      </diagonal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328">
    <xf numFmtId="0" fontId="0" fillId="0" borderId="0" xfId="0"/>
    <xf numFmtId="0" fontId="17" fillId="0" borderId="0" xfId="1" applyFont="1">
      <alignment vertical="center"/>
    </xf>
    <xf numFmtId="0" fontId="17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7" fillId="0" borderId="8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0" fontId="17" fillId="0" borderId="12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0" fontId="17" fillId="0" borderId="14" xfId="1" applyFont="1" applyBorder="1" applyAlignment="1">
      <alignment horizontal="center" vertical="center" shrinkToFit="1"/>
    </xf>
    <xf numFmtId="0" fontId="17" fillId="0" borderId="15" xfId="1" applyFont="1" applyBorder="1" applyAlignment="1">
      <alignment horizontal="center" vertical="center" shrinkToFit="1"/>
    </xf>
    <xf numFmtId="0" fontId="17" fillId="0" borderId="16" xfId="1" applyFont="1" applyBorder="1" applyAlignment="1">
      <alignment horizontal="center" vertical="center" shrinkToFit="1"/>
    </xf>
    <xf numFmtId="0" fontId="17" fillId="0" borderId="17" xfId="1" applyFont="1" applyBorder="1" applyAlignment="1">
      <alignment horizontal="center" vertical="center" shrinkToFit="1"/>
    </xf>
    <xf numFmtId="0" fontId="17" fillId="0" borderId="18" xfId="1" applyFont="1" applyBorder="1" applyAlignment="1">
      <alignment horizontal="center" vertical="center" shrinkToFit="1"/>
    </xf>
    <xf numFmtId="0" fontId="17" fillId="0" borderId="19" xfId="1" applyFont="1" applyBorder="1" applyAlignment="1">
      <alignment horizontal="center" vertical="center"/>
    </xf>
    <xf numFmtId="0" fontId="17" fillId="0" borderId="20" xfId="1" applyFont="1" applyBorder="1" applyAlignment="1">
      <alignment horizontal="center" vertical="center"/>
    </xf>
    <xf numFmtId="0" fontId="17" fillId="0" borderId="21" xfId="1" applyFont="1" applyBorder="1" applyAlignment="1">
      <alignment horizontal="center" vertical="center" shrinkToFit="1"/>
    </xf>
    <xf numFmtId="0" fontId="17" fillId="0" borderId="22" xfId="1" applyFont="1" applyBorder="1" applyAlignment="1">
      <alignment horizontal="center" vertical="center" shrinkToFit="1"/>
    </xf>
    <xf numFmtId="0" fontId="17" fillId="0" borderId="23" xfId="1" applyFont="1" applyBorder="1" applyAlignment="1">
      <alignment horizontal="center" vertical="center" shrinkToFit="1"/>
    </xf>
    <xf numFmtId="0" fontId="17" fillId="0" borderId="24" xfId="1" applyFont="1" applyBorder="1" applyAlignment="1">
      <alignment horizontal="center" vertical="center" shrinkToFit="1"/>
    </xf>
    <xf numFmtId="0" fontId="17" fillId="0" borderId="25" xfId="1" applyFont="1" applyBorder="1" applyAlignment="1">
      <alignment horizontal="center" vertical="center" shrinkToFit="1"/>
    </xf>
    <xf numFmtId="0" fontId="17" fillId="0" borderId="26" xfId="1" applyFont="1" applyBorder="1" applyAlignment="1">
      <alignment horizontal="center" vertical="center" shrinkToFit="1"/>
    </xf>
    <xf numFmtId="0" fontId="17" fillId="0" borderId="27" xfId="1" applyFont="1" applyBorder="1" applyAlignment="1">
      <alignment horizontal="center" vertical="center" shrinkToFit="1"/>
    </xf>
    <xf numFmtId="0" fontId="17" fillId="0" borderId="28" xfId="1" applyFont="1" applyBorder="1" applyAlignment="1">
      <alignment horizontal="center" vertical="center" shrinkToFit="1"/>
    </xf>
    <xf numFmtId="0" fontId="17" fillId="0" borderId="29" xfId="1" applyFont="1" applyBorder="1" applyAlignment="1">
      <alignment horizontal="center" vertical="center" shrinkToFit="1"/>
    </xf>
    <xf numFmtId="0" fontId="17" fillId="0" borderId="30" xfId="1" applyFont="1" applyBorder="1" applyAlignment="1">
      <alignment horizontal="center" vertical="center" shrinkToFit="1"/>
    </xf>
    <xf numFmtId="0" fontId="17" fillId="0" borderId="9" xfId="1" applyFont="1" applyBorder="1" applyAlignment="1">
      <alignment horizontal="center" vertical="center" shrinkToFit="1"/>
    </xf>
    <xf numFmtId="0" fontId="17" fillId="0" borderId="31" xfId="1" applyFont="1" applyBorder="1" applyAlignment="1">
      <alignment horizontal="center" vertical="center" shrinkToFit="1"/>
    </xf>
    <xf numFmtId="0" fontId="17" fillId="0" borderId="32" xfId="1" applyFont="1" applyBorder="1" applyAlignment="1">
      <alignment horizontal="center" vertical="center" shrinkToFit="1"/>
    </xf>
    <xf numFmtId="0" fontId="17" fillId="0" borderId="33" xfId="1" applyFont="1" applyBorder="1" applyAlignment="1">
      <alignment horizontal="center" vertical="center" shrinkToFit="1"/>
    </xf>
    <xf numFmtId="0" fontId="17" fillId="0" borderId="34" xfId="1" applyFont="1" applyBorder="1" applyAlignment="1">
      <alignment horizontal="center" vertical="center"/>
    </xf>
    <xf numFmtId="0" fontId="17" fillId="0" borderId="35" xfId="1" applyFont="1" applyBorder="1" applyAlignment="1">
      <alignment horizontal="center" vertical="center"/>
    </xf>
    <xf numFmtId="0" fontId="17" fillId="0" borderId="36" xfId="1" applyFont="1" applyBorder="1" applyAlignment="1">
      <alignment horizontal="center" vertical="center" shrinkToFit="1"/>
    </xf>
    <xf numFmtId="0" fontId="17" fillId="0" borderId="37" xfId="1" applyFont="1" applyBorder="1" applyAlignment="1">
      <alignment horizontal="center" vertical="center" shrinkToFit="1"/>
    </xf>
    <xf numFmtId="0" fontId="17" fillId="0" borderId="38" xfId="1" applyFont="1" applyBorder="1" applyAlignment="1">
      <alignment horizontal="center" vertical="center"/>
    </xf>
    <xf numFmtId="0" fontId="17" fillId="0" borderId="39" xfId="1" applyFont="1" applyBorder="1" applyAlignment="1">
      <alignment horizontal="center" vertical="center"/>
    </xf>
    <xf numFmtId="0" fontId="17" fillId="0" borderId="40" xfId="1" applyFont="1" applyBorder="1" applyAlignment="1">
      <alignment horizontal="center" vertical="center" shrinkToFit="1"/>
    </xf>
    <xf numFmtId="0" fontId="17" fillId="0" borderId="41" xfId="1" applyFont="1" applyBorder="1" applyAlignment="1">
      <alignment horizontal="center" vertical="center"/>
    </xf>
    <xf numFmtId="0" fontId="17" fillId="0" borderId="42" xfId="1" applyFont="1" applyBorder="1" applyAlignment="1">
      <alignment horizontal="center" vertical="center"/>
    </xf>
    <xf numFmtId="0" fontId="17" fillId="0" borderId="43" xfId="1" applyFont="1" applyBorder="1" applyAlignment="1">
      <alignment horizontal="center" vertical="center" shrinkToFit="1"/>
    </xf>
    <xf numFmtId="0" fontId="17" fillId="0" borderId="44" xfId="1" applyFont="1" applyBorder="1" applyAlignment="1">
      <alignment horizontal="center" vertical="center"/>
    </xf>
    <xf numFmtId="0" fontId="17" fillId="0" borderId="45" xfId="1" applyFont="1" applyBorder="1" applyAlignment="1">
      <alignment horizontal="center" vertical="center"/>
    </xf>
    <xf numFmtId="0" fontId="17" fillId="0" borderId="46" xfId="1" applyFont="1" applyBorder="1" applyAlignment="1">
      <alignment horizontal="center" vertical="center" shrinkToFit="1"/>
    </xf>
    <xf numFmtId="0" fontId="17" fillId="0" borderId="47" xfId="1" applyFont="1" applyBorder="1" applyAlignment="1">
      <alignment horizontal="center" vertical="center"/>
    </xf>
    <xf numFmtId="0" fontId="17" fillId="0" borderId="48" xfId="1" applyFont="1" applyBorder="1" applyAlignment="1">
      <alignment horizontal="center" vertical="center"/>
    </xf>
    <xf numFmtId="0" fontId="17" fillId="0" borderId="49" xfId="1" applyFont="1" applyBorder="1" applyAlignment="1">
      <alignment horizontal="center" vertical="center"/>
    </xf>
    <xf numFmtId="0" fontId="17" fillId="0" borderId="50" xfId="1" applyFont="1" applyBorder="1" applyAlignment="1">
      <alignment horizontal="center" vertical="center" shrinkToFit="1"/>
    </xf>
    <xf numFmtId="0" fontId="17" fillId="0" borderId="51" xfId="1" applyFont="1" applyBorder="1" applyAlignment="1">
      <alignment horizontal="center" vertical="center" shrinkToFit="1"/>
    </xf>
    <xf numFmtId="0" fontId="17" fillId="0" borderId="52" xfId="1" applyFont="1" applyBorder="1" applyAlignment="1">
      <alignment horizontal="center" vertical="center" shrinkToFit="1"/>
    </xf>
    <xf numFmtId="0" fontId="17" fillId="0" borderId="53" xfId="1" applyFont="1" applyBorder="1" applyAlignment="1">
      <alignment horizontal="center" vertical="center"/>
    </xf>
    <xf numFmtId="0" fontId="17" fillId="0" borderId="54" xfId="1" applyFont="1" applyBorder="1" applyAlignment="1">
      <alignment horizontal="center" vertical="center" shrinkToFit="1"/>
    </xf>
    <xf numFmtId="0" fontId="17" fillId="0" borderId="55" xfId="1" applyFont="1" applyBorder="1" applyAlignment="1">
      <alignment horizontal="center" vertical="center" shrinkToFit="1"/>
    </xf>
    <xf numFmtId="0" fontId="17" fillId="0" borderId="56" xfId="1" applyFont="1" applyBorder="1" applyAlignment="1">
      <alignment horizontal="center" vertical="center" shrinkToFit="1"/>
    </xf>
    <xf numFmtId="0" fontId="17" fillId="0" borderId="59" xfId="1" applyFont="1" applyBorder="1" applyAlignment="1">
      <alignment horizontal="center" vertical="center"/>
    </xf>
    <xf numFmtId="0" fontId="17" fillId="0" borderId="60" xfId="1" applyFont="1" applyBorder="1" applyAlignment="1">
      <alignment horizontal="center" vertical="center"/>
    </xf>
    <xf numFmtId="0" fontId="17" fillId="0" borderId="61" xfId="1" applyFont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17" fillId="0" borderId="62" xfId="1" applyFont="1" applyBorder="1" applyAlignment="1">
      <alignment horizontal="center" vertical="center" shrinkToFit="1"/>
    </xf>
    <xf numFmtId="0" fontId="17" fillId="0" borderId="63" xfId="1" applyFont="1" applyBorder="1" applyAlignment="1">
      <alignment horizontal="center" vertical="center" shrinkToFit="1"/>
    </xf>
    <xf numFmtId="0" fontId="17" fillId="0" borderId="64" xfId="1" applyFont="1" applyBorder="1" applyAlignment="1">
      <alignment horizontal="center" vertical="center" shrinkToFit="1"/>
    </xf>
    <xf numFmtId="0" fontId="19" fillId="0" borderId="0" xfId="1" applyFont="1" applyAlignment="1">
      <alignment horizontal="center" vertical="center"/>
    </xf>
    <xf numFmtId="0" fontId="19" fillId="0" borderId="0" xfId="1" applyFont="1">
      <alignment vertical="center"/>
    </xf>
    <xf numFmtId="0" fontId="17" fillId="0" borderId="65" xfId="1" applyFont="1" applyBorder="1" applyAlignment="1">
      <alignment horizontal="center" vertical="center"/>
    </xf>
    <xf numFmtId="0" fontId="17" fillId="2" borderId="0" xfId="1" applyFont="1" applyFill="1">
      <alignment vertical="center"/>
    </xf>
    <xf numFmtId="0" fontId="17" fillId="0" borderId="14" xfId="1" applyFont="1" applyBorder="1" applyAlignment="1">
      <alignment horizontal="center" vertical="center"/>
    </xf>
    <xf numFmtId="0" fontId="17" fillId="0" borderId="33" xfId="1" applyFont="1" applyBorder="1" applyAlignment="1">
      <alignment horizontal="center" vertical="center"/>
    </xf>
    <xf numFmtId="0" fontId="17" fillId="0" borderId="68" xfId="1" applyFont="1" applyBorder="1" applyAlignment="1">
      <alignment horizontal="center" vertical="center"/>
    </xf>
    <xf numFmtId="0" fontId="17" fillId="0" borderId="69" xfId="1" applyFont="1" applyBorder="1" applyAlignment="1">
      <alignment horizontal="center" vertical="center"/>
    </xf>
    <xf numFmtId="0" fontId="17" fillId="0" borderId="21" xfId="1" applyFont="1" applyBorder="1" applyAlignment="1">
      <alignment horizontal="center" vertical="center"/>
    </xf>
    <xf numFmtId="0" fontId="17" fillId="0" borderId="31" xfId="1" applyFont="1" applyBorder="1" applyAlignment="1">
      <alignment horizontal="center" vertical="center"/>
    </xf>
    <xf numFmtId="0" fontId="17" fillId="0" borderId="70" xfId="1" applyFont="1" applyBorder="1" applyAlignment="1">
      <alignment horizontal="center" vertical="center"/>
    </xf>
    <xf numFmtId="0" fontId="17" fillId="0" borderId="71" xfId="1" applyFont="1" applyBorder="1" applyAlignment="1">
      <alignment horizontal="center" vertical="center"/>
    </xf>
    <xf numFmtId="0" fontId="17" fillId="0" borderId="26" xfId="1" applyFont="1" applyBorder="1" applyAlignment="1">
      <alignment horizontal="center" vertical="center"/>
    </xf>
    <xf numFmtId="0" fontId="17" fillId="0" borderId="32" xfId="1" applyFont="1" applyBorder="1" applyAlignment="1">
      <alignment horizontal="center" vertical="center"/>
    </xf>
    <xf numFmtId="0" fontId="17" fillId="0" borderId="72" xfId="1" applyFont="1" applyBorder="1" applyAlignment="1">
      <alignment horizontal="center" vertical="center"/>
    </xf>
    <xf numFmtId="0" fontId="17" fillId="0" borderId="73" xfId="1" applyFont="1" applyBorder="1" applyAlignment="1">
      <alignment horizontal="center" vertical="center"/>
    </xf>
    <xf numFmtId="0" fontId="18" fillId="0" borderId="0" xfId="1" applyFont="1">
      <alignment vertical="center"/>
    </xf>
    <xf numFmtId="0" fontId="17" fillId="0" borderId="50" xfId="1" applyFont="1" applyBorder="1" applyAlignment="1">
      <alignment horizontal="center" vertical="center"/>
    </xf>
    <xf numFmtId="0" fontId="17" fillId="0" borderId="75" xfId="1" applyFont="1" applyBorder="1" applyAlignment="1">
      <alignment horizontal="center" vertical="center"/>
    </xf>
    <xf numFmtId="0" fontId="17" fillId="0" borderId="76" xfId="1" applyFont="1" applyBorder="1" applyAlignment="1">
      <alignment horizontal="center" vertical="center"/>
    </xf>
    <xf numFmtId="0" fontId="17" fillId="0" borderId="77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17" fillId="0" borderId="0" xfId="0" applyFont="1" applyAlignment="1">
      <alignment vertical="center"/>
    </xf>
    <xf numFmtId="0" fontId="23" fillId="0" borderId="78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23" fillId="0" borderId="79" xfId="0" applyFont="1" applyBorder="1" applyAlignment="1">
      <alignment horizontal="center" vertical="center"/>
    </xf>
    <xf numFmtId="0" fontId="24" fillId="4" borderId="78" xfId="0" applyFont="1" applyFill="1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4" borderId="79" xfId="0" applyFont="1" applyFill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17" fillId="0" borderId="31" xfId="0" applyFont="1" applyBorder="1" applyAlignment="1">
      <alignment vertical="center"/>
    </xf>
    <xf numFmtId="0" fontId="17" fillId="0" borderId="57" xfId="0" applyFont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19" fillId="0" borderId="57" xfId="0" applyFont="1" applyBorder="1" applyAlignment="1">
      <alignment horizontal="center" vertical="center"/>
    </xf>
    <xf numFmtId="0" fontId="23" fillId="0" borderId="57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5" fillId="0" borderId="31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1" applyFont="1" applyAlignment="1">
      <alignment horizontal="center" vertical="center"/>
    </xf>
    <xf numFmtId="0" fontId="26" fillId="0" borderId="0" xfId="1" applyFont="1" applyAlignment="1">
      <alignment horizontal="distributed" vertical="center" shrinkToFit="1"/>
    </xf>
    <xf numFmtId="0" fontId="17" fillId="0" borderId="100" xfId="1" applyFont="1" applyBorder="1" applyAlignment="1">
      <alignment horizontal="center" vertical="center"/>
    </xf>
    <xf numFmtId="0" fontId="17" fillId="0" borderId="102" xfId="1" applyFont="1" applyBorder="1" applyAlignment="1">
      <alignment horizontal="center" vertical="center"/>
    </xf>
    <xf numFmtId="0" fontId="26" fillId="0" borderId="0" xfId="1" applyFont="1" applyAlignment="1">
      <alignment horizontal="distributed" vertical="center"/>
    </xf>
    <xf numFmtId="0" fontId="26" fillId="0" borderId="0" xfId="1" applyFont="1">
      <alignment vertical="center"/>
    </xf>
    <xf numFmtId="0" fontId="17" fillId="0" borderId="36" xfId="1" applyFont="1" applyBorder="1" applyAlignment="1">
      <alignment horizontal="center" vertical="center"/>
    </xf>
    <xf numFmtId="0" fontId="17" fillId="0" borderId="37" xfId="1" applyFont="1" applyBorder="1" applyAlignment="1">
      <alignment horizontal="center" vertical="center"/>
    </xf>
    <xf numFmtId="0" fontId="17" fillId="0" borderId="99" xfId="1" applyFont="1" applyBorder="1" applyAlignment="1">
      <alignment horizontal="center" vertical="center"/>
    </xf>
    <xf numFmtId="0" fontId="17" fillId="0" borderId="111" xfId="1" applyFont="1" applyBorder="1" applyAlignment="1">
      <alignment horizontal="center" vertical="center"/>
    </xf>
    <xf numFmtId="0" fontId="17" fillId="0" borderId="112" xfId="1" applyFont="1" applyBorder="1" applyAlignment="1">
      <alignment horizontal="center" vertical="center"/>
    </xf>
    <xf numFmtId="0" fontId="17" fillId="0" borderId="22" xfId="1" applyFont="1" applyBorder="1" applyAlignment="1">
      <alignment horizontal="center" vertical="center" wrapText="1"/>
    </xf>
    <xf numFmtId="0" fontId="17" fillId="0" borderId="37" xfId="1" applyFont="1" applyBorder="1" applyAlignment="1">
      <alignment horizontal="center" vertical="center" wrapText="1"/>
    </xf>
    <xf numFmtId="0" fontId="17" fillId="0" borderId="99" xfId="1" applyFont="1" applyBorder="1" applyAlignment="1">
      <alignment horizontal="center" vertical="center" wrapText="1"/>
    </xf>
    <xf numFmtId="0" fontId="17" fillId="0" borderId="31" xfId="1" applyFont="1" applyBorder="1" applyAlignment="1">
      <alignment horizontal="center" vertical="center" wrapText="1"/>
    </xf>
    <xf numFmtId="49" fontId="26" fillId="0" borderId="113" xfId="1" applyNumberFormat="1" applyFont="1" applyBorder="1" applyAlignment="1">
      <alignment horizontal="center" vertical="center"/>
    </xf>
    <xf numFmtId="0" fontId="16" fillId="0" borderId="114" xfId="1" applyFont="1" applyBorder="1" applyAlignment="1">
      <alignment horizontal="center" vertical="center"/>
    </xf>
    <xf numFmtId="0" fontId="17" fillId="0" borderId="115" xfId="1" applyFont="1" applyBorder="1" applyAlignment="1">
      <alignment horizontal="center" vertical="center"/>
    </xf>
    <xf numFmtId="49" fontId="26" fillId="0" borderId="70" xfId="1" applyNumberFormat="1" applyFont="1" applyBorder="1" applyAlignment="1">
      <alignment horizontal="center" vertical="center"/>
    </xf>
    <xf numFmtId="0" fontId="16" fillId="0" borderId="71" xfId="1" applyFont="1" applyBorder="1" applyAlignment="1">
      <alignment horizontal="center" vertical="center"/>
    </xf>
    <xf numFmtId="0" fontId="17" fillId="0" borderId="70" xfId="1" applyFont="1" applyBorder="1" applyAlignment="1">
      <alignment horizontal="center" vertical="center" wrapText="1"/>
    </xf>
    <xf numFmtId="0" fontId="17" fillId="0" borderId="116" xfId="1" applyFont="1" applyBorder="1" applyAlignment="1">
      <alignment horizontal="center" vertical="center"/>
    </xf>
    <xf numFmtId="0" fontId="17" fillId="0" borderId="72" xfId="1" applyFont="1" applyBorder="1" applyAlignment="1">
      <alignment horizontal="center" vertical="center" wrapText="1"/>
    </xf>
    <xf numFmtId="0" fontId="17" fillId="0" borderId="27" xfId="1" applyFont="1" applyBorder="1" applyAlignment="1">
      <alignment horizontal="center" vertical="center" wrapText="1"/>
    </xf>
    <xf numFmtId="0" fontId="17" fillId="0" borderId="117" xfId="1" applyFont="1" applyBorder="1" applyAlignment="1">
      <alignment horizontal="center" vertical="center"/>
    </xf>
    <xf numFmtId="49" fontId="26" fillId="0" borderId="72" xfId="1" applyNumberFormat="1" applyFont="1" applyBorder="1" applyAlignment="1">
      <alignment horizontal="center" vertical="center"/>
    </xf>
    <xf numFmtId="0" fontId="16" fillId="0" borderId="73" xfId="1" applyFont="1" applyBorder="1" applyAlignment="1">
      <alignment horizontal="center" vertical="center"/>
    </xf>
    <xf numFmtId="0" fontId="29" fillId="0" borderId="0" xfId="1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26" fillId="0" borderId="105" xfId="1" applyFont="1" applyBorder="1" applyAlignment="1">
      <alignment horizontal="center" vertical="center"/>
    </xf>
    <xf numFmtId="0" fontId="29" fillId="0" borderId="104" xfId="1" applyFont="1" applyBorder="1" applyAlignment="1">
      <alignment horizontal="center" vertical="center"/>
    </xf>
    <xf numFmtId="0" fontId="29" fillId="0" borderId="98" xfId="1" applyFont="1" applyBorder="1" applyAlignment="1">
      <alignment horizontal="center" vertical="center"/>
    </xf>
    <xf numFmtId="0" fontId="29" fillId="0" borderId="100" xfId="1" applyFont="1" applyBorder="1" applyAlignment="1">
      <alignment horizontal="center" vertical="center"/>
    </xf>
    <xf numFmtId="0" fontId="29" fillId="0" borderId="124" xfId="1" applyFont="1" applyBorder="1" applyAlignment="1">
      <alignment horizontal="center" vertical="center"/>
    </xf>
    <xf numFmtId="0" fontId="29" fillId="0" borderId="102" xfId="1" applyFont="1" applyBorder="1" applyAlignment="1">
      <alignment horizontal="center" vertical="center"/>
    </xf>
    <xf numFmtId="0" fontId="26" fillId="0" borderId="0" xfId="1" quotePrefix="1" applyFont="1">
      <alignment vertical="center"/>
    </xf>
    <xf numFmtId="0" fontId="26" fillId="0" borderId="0" xfId="1" applyFont="1" applyAlignment="1">
      <alignment vertical="center" shrinkToFit="1"/>
    </xf>
    <xf numFmtId="0" fontId="26" fillId="0" borderId="94" xfId="1" applyFont="1" applyBorder="1" applyAlignment="1">
      <alignment horizontal="center" vertical="center"/>
    </xf>
    <xf numFmtId="0" fontId="26" fillId="0" borderId="119" xfId="1" applyFont="1" applyBorder="1" applyAlignment="1">
      <alignment horizontal="center" vertical="center"/>
    </xf>
    <xf numFmtId="0" fontId="26" fillId="0" borderId="120" xfId="1" applyFont="1" applyBorder="1" applyAlignment="1">
      <alignment horizontal="center" vertical="center"/>
    </xf>
    <xf numFmtId="0" fontId="30" fillId="0" borderId="121" xfId="1" applyFont="1" applyBorder="1" applyAlignment="1">
      <alignment horizontal="center" vertical="center"/>
    </xf>
    <xf numFmtId="0" fontId="30" fillId="0" borderId="122" xfId="1" applyFont="1" applyBorder="1" applyAlignment="1">
      <alignment horizontal="center" vertical="center"/>
    </xf>
    <xf numFmtId="0" fontId="30" fillId="0" borderId="106" xfId="1" applyFont="1" applyBorder="1" applyAlignment="1">
      <alignment horizontal="center" vertical="center"/>
    </xf>
    <xf numFmtId="0" fontId="29" fillId="0" borderId="36" xfId="1" applyFont="1" applyBorder="1" applyAlignment="1">
      <alignment horizontal="center" vertical="center"/>
    </xf>
    <xf numFmtId="0" fontId="29" fillId="0" borderId="37" xfId="1" applyFont="1" applyBorder="1" applyAlignment="1">
      <alignment horizontal="center" vertical="center"/>
    </xf>
    <xf numFmtId="0" fontId="29" fillId="0" borderId="114" xfId="1" applyFont="1" applyBorder="1" applyAlignment="1">
      <alignment horizontal="center" vertical="center"/>
    </xf>
    <xf numFmtId="0" fontId="29" fillId="0" borderId="21" xfId="1" applyFont="1" applyBorder="1" applyAlignment="1">
      <alignment horizontal="center" vertical="center"/>
    </xf>
    <xf numFmtId="0" fontId="29" fillId="0" borderId="22" xfId="1" applyFont="1" applyBorder="1" applyAlignment="1">
      <alignment horizontal="center" vertical="center"/>
    </xf>
    <xf numFmtId="0" fontId="31" fillId="0" borderId="22" xfId="1" applyFont="1" applyBorder="1" applyAlignment="1">
      <alignment horizontal="center" vertical="center"/>
    </xf>
    <xf numFmtId="0" fontId="29" fillId="0" borderId="80" xfId="1" applyFont="1" applyBorder="1" applyAlignment="1">
      <alignment horizontal="center" vertical="center"/>
    </xf>
    <xf numFmtId="0" fontId="29" fillId="0" borderId="14" xfId="1" applyFont="1" applyBorder="1" applyAlignment="1">
      <alignment horizontal="center" vertical="center"/>
    </xf>
    <xf numFmtId="0" fontId="29" fillId="0" borderId="71" xfId="1" applyFont="1" applyBorder="1" applyAlignment="1">
      <alignment horizontal="center" vertical="center"/>
    </xf>
    <xf numFmtId="0" fontId="29" fillId="0" borderId="50" xfId="1" applyFont="1" applyBorder="1" applyAlignment="1">
      <alignment horizontal="center" vertical="center"/>
    </xf>
    <xf numFmtId="0" fontId="29" fillId="0" borderId="51" xfId="1" applyFont="1" applyBorder="1" applyAlignment="1">
      <alignment horizontal="center" vertical="center"/>
    </xf>
    <xf numFmtId="0" fontId="31" fillId="0" borderId="51" xfId="1" applyFont="1" applyBorder="1" applyAlignment="1">
      <alignment horizontal="center" vertical="center"/>
    </xf>
    <xf numFmtId="0" fontId="29" fillId="0" borderId="77" xfId="1" applyFont="1" applyBorder="1" applyAlignment="1">
      <alignment horizontal="center" vertical="center"/>
    </xf>
    <xf numFmtId="0" fontId="29" fillId="0" borderId="26" xfId="1" applyFont="1" applyBorder="1" applyAlignment="1">
      <alignment horizontal="center" vertical="center"/>
    </xf>
    <xf numFmtId="0" fontId="29" fillId="0" borderId="27" xfId="1" applyFont="1" applyBorder="1" applyAlignment="1">
      <alignment horizontal="center" vertical="center"/>
    </xf>
    <xf numFmtId="0" fontId="31" fillId="0" borderId="27" xfId="1" applyFont="1" applyBorder="1" applyAlignment="1">
      <alignment horizontal="center" vertical="center"/>
    </xf>
    <xf numFmtId="0" fontId="29" fillId="0" borderId="73" xfId="1" applyFont="1" applyBorder="1" applyAlignment="1">
      <alignment horizontal="center" vertical="center"/>
    </xf>
    <xf numFmtId="0" fontId="29" fillId="0" borderId="15" xfId="1" applyFont="1" applyBorder="1" applyAlignment="1">
      <alignment horizontal="center" vertical="center"/>
    </xf>
    <xf numFmtId="0" fontId="29" fillId="0" borderId="69" xfId="1" applyFont="1" applyBorder="1" applyAlignment="1">
      <alignment horizontal="center" vertical="center"/>
    </xf>
    <xf numFmtId="0" fontId="31" fillId="0" borderId="15" xfId="1" applyFont="1" applyBorder="1" applyAlignment="1">
      <alignment horizontal="center" vertical="center"/>
    </xf>
    <xf numFmtId="0" fontId="29" fillId="0" borderId="8" xfId="1" applyFont="1" applyBorder="1" applyAlignment="1">
      <alignment horizontal="center" vertical="center"/>
    </xf>
    <xf numFmtId="0" fontId="29" fillId="0" borderId="9" xfId="1" applyFont="1" applyBorder="1" applyAlignment="1">
      <alignment horizontal="center" vertical="center"/>
    </xf>
    <xf numFmtId="0" fontId="31" fillId="0" borderId="9" xfId="1" applyFont="1" applyBorder="1" applyAlignment="1">
      <alignment horizontal="center" vertical="center"/>
    </xf>
    <xf numFmtId="0" fontId="29" fillId="0" borderId="121" xfId="1" applyFont="1" applyBorder="1" applyAlignment="1">
      <alignment horizontal="center" vertical="center"/>
    </xf>
    <xf numFmtId="0" fontId="29" fillId="0" borderId="125" xfId="1" applyFont="1" applyBorder="1" applyAlignment="1">
      <alignment horizontal="center" vertical="center"/>
    </xf>
    <xf numFmtId="0" fontId="29" fillId="0" borderId="126" xfId="1" applyFont="1" applyBorder="1" applyAlignment="1">
      <alignment horizontal="center" vertical="center"/>
    </xf>
    <xf numFmtId="0" fontId="27" fillId="0" borderId="125" xfId="1" applyFont="1" applyBorder="1" applyAlignment="1">
      <alignment horizontal="center" vertical="center"/>
    </xf>
    <xf numFmtId="0" fontId="17" fillId="0" borderId="15" xfId="1" applyFont="1" applyBorder="1" applyAlignment="1">
      <alignment horizontal="center" vertical="center"/>
    </xf>
    <xf numFmtId="0" fontId="17" fillId="0" borderId="15" xfId="1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2" fillId="0" borderId="0" xfId="2" applyFont="1" applyAlignment="1">
      <alignment vertical="center"/>
    </xf>
    <xf numFmtId="0" fontId="14" fillId="0" borderId="0" xfId="0" applyFont="1" applyAlignment="1">
      <alignment vertical="center"/>
    </xf>
    <xf numFmtId="0" fontId="33" fillId="0" borderId="0" xfId="2" applyFont="1">
      <alignment vertical="center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27" fillId="0" borderId="70" xfId="1" applyFont="1" applyBorder="1" applyAlignment="1">
      <alignment horizontal="center" vertical="center"/>
    </xf>
    <xf numFmtId="0" fontId="34" fillId="0" borderId="22" xfId="1" applyFont="1" applyBorder="1" applyAlignment="1">
      <alignment horizontal="center" vertical="center"/>
    </xf>
    <xf numFmtId="0" fontId="34" fillId="0" borderId="15" xfId="1" applyFont="1" applyBorder="1" applyAlignment="1">
      <alignment horizontal="center" vertical="center"/>
    </xf>
    <xf numFmtId="0" fontId="34" fillId="0" borderId="71" xfId="1" applyFont="1" applyBorder="1" applyAlignment="1">
      <alignment horizontal="center" vertical="center"/>
    </xf>
    <xf numFmtId="0" fontId="34" fillId="0" borderId="114" xfId="1" applyFont="1" applyBorder="1" applyAlignment="1">
      <alignment horizontal="center" vertical="center"/>
    </xf>
    <xf numFmtId="0" fontId="17" fillId="0" borderId="22" xfId="1" applyFont="1" applyBorder="1" applyAlignment="1">
      <alignment horizontal="center" vertical="center"/>
    </xf>
    <xf numFmtId="0" fontId="17" fillId="0" borderId="22" xfId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7" fillId="0" borderId="42" xfId="1" applyFont="1" applyBorder="1" applyAlignment="1">
      <alignment horizontal="center" vertical="center" shrinkToFit="1"/>
    </xf>
    <xf numFmtId="0" fontId="17" fillId="0" borderId="57" xfId="1" applyFont="1" applyBorder="1" applyAlignment="1">
      <alignment horizontal="center" vertical="center" shrinkToFit="1"/>
    </xf>
    <xf numFmtId="0" fontId="17" fillId="0" borderId="58" xfId="1" applyFont="1" applyBorder="1" applyAlignment="1">
      <alignment horizontal="center" vertical="center" shrinkToFit="1"/>
    </xf>
    <xf numFmtId="0" fontId="16" fillId="0" borderId="0" xfId="1" applyFont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7" fillId="0" borderId="2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17" fillId="0" borderId="5" xfId="1" applyFont="1" applyBorder="1" applyAlignment="1">
      <alignment horizontal="center" vertical="center"/>
    </xf>
    <xf numFmtId="0" fontId="17" fillId="0" borderId="103" xfId="1" applyFont="1" applyBorder="1" applyAlignment="1">
      <alignment horizontal="center" vertical="center"/>
    </xf>
    <xf numFmtId="0" fontId="17" fillId="0" borderId="104" xfId="1" applyFont="1" applyBorder="1" applyAlignment="1">
      <alignment horizontal="center" vertical="center"/>
    </xf>
    <xf numFmtId="0" fontId="17" fillId="0" borderId="107" xfId="1" applyFont="1" applyBorder="1" applyAlignment="1">
      <alignment horizontal="center" vertical="center"/>
    </xf>
    <xf numFmtId="0" fontId="17" fillId="0" borderId="108" xfId="1" applyFont="1" applyBorder="1" applyAlignment="1">
      <alignment horizontal="center" vertical="center"/>
    </xf>
    <xf numFmtId="0" fontId="17" fillId="0" borderId="105" xfId="1" applyFont="1" applyBorder="1" applyAlignment="1">
      <alignment horizontal="center" vertical="center"/>
    </xf>
    <xf numFmtId="0" fontId="17" fillId="0" borderId="109" xfId="1" applyFont="1" applyBorder="1" applyAlignment="1">
      <alignment horizontal="center" vertical="center"/>
    </xf>
    <xf numFmtId="0" fontId="17" fillId="0" borderId="106" xfId="1" applyFont="1" applyBorder="1" applyAlignment="1">
      <alignment horizontal="center" vertical="center"/>
    </xf>
    <xf numFmtId="0" fontId="17" fillId="0" borderId="110" xfId="1" applyFont="1" applyBorder="1" applyAlignment="1">
      <alignment horizontal="center" vertical="center"/>
    </xf>
    <xf numFmtId="0" fontId="17" fillId="0" borderId="45" xfId="1" applyFont="1" applyBorder="1" applyAlignment="1">
      <alignment horizontal="center" vertical="center"/>
    </xf>
    <xf numFmtId="0" fontId="17" fillId="0" borderId="101" xfId="1" applyFont="1" applyBorder="1" applyAlignment="1">
      <alignment horizontal="center" vertical="center"/>
    </xf>
    <xf numFmtId="0" fontId="17" fillId="0" borderId="102" xfId="1" applyFont="1" applyBorder="1" applyAlignment="1">
      <alignment horizontal="center" vertical="center"/>
    </xf>
    <xf numFmtId="0" fontId="26" fillId="0" borderId="45" xfId="1" applyFont="1" applyBorder="1" applyAlignment="1">
      <alignment horizontal="left" vertical="center" indent="1" shrinkToFit="1"/>
    </xf>
    <xf numFmtId="0" fontId="26" fillId="0" borderId="26" xfId="1" applyFont="1" applyBorder="1" applyAlignment="1">
      <alignment horizontal="left" vertical="center" indent="1" shrinkToFit="1"/>
    </xf>
    <xf numFmtId="0" fontId="26" fillId="0" borderId="32" xfId="1" applyFont="1" applyBorder="1" applyAlignment="1">
      <alignment horizontal="left" vertical="center" indent="1" shrinkToFit="1"/>
    </xf>
    <xf numFmtId="0" fontId="26" fillId="0" borderId="102" xfId="1" applyFont="1" applyBorder="1" applyAlignment="1">
      <alignment horizontal="left" vertical="center" indent="1" shrinkToFit="1"/>
    </xf>
    <xf numFmtId="0" fontId="17" fillId="0" borderId="45" xfId="1" applyFont="1" applyBorder="1" applyAlignment="1">
      <alignment horizontal="left" vertical="center" indent="1" shrinkToFit="1"/>
    </xf>
    <xf numFmtId="0" fontId="17" fillId="0" borderId="102" xfId="1" applyFont="1" applyBorder="1" applyAlignment="1">
      <alignment horizontal="left" vertical="center" indent="1" shrinkToFit="1"/>
    </xf>
    <xf numFmtId="0" fontId="17" fillId="0" borderId="42" xfId="1" applyFont="1" applyBorder="1" applyAlignment="1">
      <alignment horizontal="left" vertical="center" indent="1" shrinkToFit="1"/>
    </xf>
    <xf numFmtId="0" fontId="17" fillId="0" borderId="100" xfId="1" applyFont="1" applyBorder="1" applyAlignment="1">
      <alignment horizontal="left" vertical="center" indent="1" shrinkToFit="1"/>
    </xf>
    <xf numFmtId="0" fontId="17" fillId="0" borderId="42" xfId="1" applyFont="1" applyBorder="1" applyAlignment="1">
      <alignment horizontal="center" vertical="center"/>
    </xf>
    <xf numFmtId="0" fontId="17" fillId="0" borderId="57" xfId="1" applyFont="1" applyBorder="1" applyAlignment="1">
      <alignment horizontal="center" vertical="center"/>
    </xf>
    <xf numFmtId="0" fontId="17" fillId="0" borderId="100" xfId="1" applyFont="1" applyBorder="1" applyAlignment="1">
      <alignment horizontal="center" vertical="center"/>
    </xf>
    <xf numFmtId="0" fontId="26" fillId="0" borderId="42" xfId="1" applyFont="1" applyBorder="1" applyAlignment="1">
      <alignment horizontal="left" vertical="center" indent="1" shrinkToFit="1"/>
    </xf>
    <xf numFmtId="0" fontId="26" fillId="0" borderId="21" xfId="1" applyFont="1" applyBorder="1" applyAlignment="1">
      <alignment horizontal="left" vertical="center" indent="1" shrinkToFit="1"/>
    </xf>
    <xf numFmtId="0" fontId="26" fillId="0" borderId="31" xfId="1" applyFont="1" applyBorder="1" applyAlignment="1">
      <alignment horizontal="left" vertical="center" indent="1" shrinkToFit="1"/>
    </xf>
    <xf numFmtId="0" fontId="26" fillId="0" borderId="100" xfId="1" applyFont="1" applyBorder="1" applyAlignment="1">
      <alignment horizontal="left" vertical="center" indent="1" shrinkToFit="1"/>
    </xf>
    <xf numFmtId="0" fontId="17" fillId="0" borderId="95" xfId="1" applyFont="1" applyBorder="1" applyAlignment="1">
      <alignment horizontal="center" vertical="center"/>
    </xf>
    <xf numFmtId="0" fontId="17" fillId="0" borderId="94" xfId="1" applyFont="1" applyBorder="1" applyAlignment="1">
      <alignment horizontal="center" vertical="center"/>
    </xf>
    <xf numFmtId="0" fontId="17" fillId="0" borderId="67" xfId="1" applyFont="1" applyBorder="1" applyAlignment="1">
      <alignment horizontal="center" vertical="center"/>
    </xf>
    <xf numFmtId="0" fontId="25" fillId="0" borderId="83" xfId="1" applyFont="1" applyBorder="1" applyAlignment="1">
      <alignment horizontal="center" vertical="center"/>
    </xf>
    <xf numFmtId="0" fontId="25" fillId="0" borderId="84" xfId="1" applyFont="1" applyBorder="1" applyAlignment="1">
      <alignment horizontal="center" vertical="center"/>
    </xf>
    <xf numFmtId="0" fontId="25" fillId="0" borderId="85" xfId="1" applyFont="1" applyBorder="1" applyAlignment="1">
      <alignment horizontal="center" vertical="center"/>
    </xf>
    <xf numFmtId="0" fontId="26" fillId="0" borderId="86" xfId="1" applyFont="1" applyBorder="1" applyAlignment="1">
      <alignment horizontal="left" vertical="center"/>
    </xf>
    <xf numFmtId="0" fontId="26" fillId="0" borderId="0" xfId="1" applyFont="1" applyAlignment="1">
      <alignment horizontal="left" vertical="center"/>
    </xf>
    <xf numFmtId="0" fontId="26" fillId="0" borderId="87" xfId="1" applyFont="1" applyBorder="1" applyAlignment="1">
      <alignment horizontal="left" vertical="center"/>
    </xf>
    <xf numFmtId="0" fontId="26" fillId="0" borderId="88" xfId="1" applyFont="1" applyBorder="1" applyAlignment="1">
      <alignment horizontal="left" vertical="center"/>
    </xf>
    <xf numFmtId="0" fontId="26" fillId="0" borderId="89" xfId="1" applyFont="1" applyBorder="1" applyAlignment="1">
      <alignment horizontal="left" vertical="center"/>
    </xf>
    <xf numFmtId="0" fontId="26" fillId="0" borderId="90" xfId="1" applyFont="1" applyBorder="1" applyAlignment="1">
      <alignment horizontal="left" vertical="center"/>
    </xf>
    <xf numFmtId="0" fontId="17" fillId="0" borderId="66" xfId="1" applyFont="1" applyBorder="1" applyAlignment="1">
      <alignment horizontal="center" vertical="center"/>
    </xf>
    <xf numFmtId="0" fontId="17" fillId="0" borderId="96" xfId="1" applyFont="1" applyBorder="1" applyAlignment="1">
      <alignment horizontal="center" vertical="center"/>
    </xf>
    <xf numFmtId="0" fontId="17" fillId="0" borderId="97" xfId="1" applyFont="1" applyBorder="1" applyAlignment="1">
      <alignment horizontal="center" vertical="center"/>
    </xf>
    <xf numFmtId="0" fontId="17" fillId="0" borderId="98" xfId="1" applyFont="1" applyBorder="1" applyAlignment="1">
      <alignment horizontal="center" vertical="center"/>
    </xf>
    <xf numFmtId="0" fontId="26" fillId="0" borderId="96" xfId="1" applyFont="1" applyBorder="1" applyAlignment="1">
      <alignment horizontal="left" vertical="center" indent="1" shrinkToFit="1"/>
    </xf>
    <xf numFmtId="0" fontId="26" fillId="0" borderId="36" xfId="1" applyFont="1" applyBorder="1" applyAlignment="1">
      <alignment horizontal="left" vertical="center" indent="1" shrinkToFit="1"/>
    </xf>
    <xf numFmtId="0" fontId="26" fillId="0" borderId="99" xfId="1" applyFont="1" applyBorder="1" applyAlignment="1">
      <alignment horizontal="left" vertical="center" indent="1" shrinkToFit="1"/>
    </xf>
    <xf numFmtId="0" fontId="26" fillId="0" borderId="98" xfId="1" applyFont="1" applyBorder="1" applyAlignment="1">
      <alignment horizontal="left" vertical="center" indent="1" shrinkToFit="1"/>
    </xf>
    <xf numFmtId="0" fontId="17" fillId="0" borderId="96" xfId="1" applyFont="1" applyBorder="1" applyAlignment="1">
      <alignment horizontal="left" vertical="center" indent="1" shrinkToFit="1"/>
    </xf>
    <xf numFmtId="0" fontId="17" fillId="0" borderId="98" xfId="1" applyFont="1" applyBorder="1" applyAlignment="1">
      <alignment horizontal="left" vertical="center" indent="1" shrinkToFit="1"/>
    </xf>
    <xf numFmtId="0" fontId="17" fillId="0" borderId="91" xfId="1" applyFont="1" applyBorder="1" applyAlignment="1">
      <alignment horizontal="left" vertical="center" wrapText="1"/>
    </xf>
    <xf numFmtId="0" fontId="17" fillId="0" borderId="92" xfId="1" applyFont="1" applyBorder="1" applyAlignment="1">
      <alignment horizontal="left" vertical="center"/>
    </xf>
    <xf numFmtId="0" fontId="17" fillId="0" borderId="93" xfId="1" applyFont="1" applyBorder="1" applyAlignment="1">
      <alignment horizontal="left" vertical="center"/>
    </xf>
    <xf numFmtId="0" fontId="26" fillId="0" borderId="51" xfId="0" applyFont="1" applyBorder="1" applyAlignment="1">
      <alignment horizontal="center" vertical="center"/>
    </xf>
    <xf numFmtId="0" fontId="26" fillId="0" borderId="80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8" fillId="0" borderId="80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28" fillId="2" borderId="51" xfId="0" applyFont="1" applyFill="1" applyBorder="1" applyAlignment="1">
      <alignment horizontal="center" vertical="center"/>
    </xf>
    <xf numFmtId="0" fontId="28" fillId="2" borderId="80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1" fillId="0" borderId="75" xfId="0" applyFont="1" applyBorder="1" applyAlignment="1">
      <alignment horizontal="center" vertical="center"/>
    </xf>
    <xf numFmtId="0" fontId="21" fillId="0" borderId="81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82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 shrinkToFit="1"/>
    </xf>
    <xf numFmtId="0" fontId="28" fillId="0" borderId="80" xfId="0" applyFont="1" applyBorder="1" applyAlignment="1">
      <alignment horizontal="center" vertical="center" shrinkToFit="1"/>
    </xf>
    <xf numFmtId="0" fontId="28" fillId="0" borderId="15" xfId="0" applyFont="1" applyBorder="1" applyAlignment="1">
      <alignment horizontal="center" vertical="center" shrinkToFit="1"/>
    </xf>
    <xf numFmtId="0" fontId="17" fillId="0" borderId="22" xfId="0" applyFont="1" applyBorder="1" applyAlignment="1">
      <alignment horizontal="center" wrapText="1"/>
    </xf>
    <xf numFmtId="0" fontId="22" fillId="0" borderId="78" xfId="0" applyFont="1" applyBorder="1" applyAlignment="1">
      <alignment horizontal="center" vertical="center"/>
    </xf>
    <xf numFmtId="0" fontId="22" fillId="0" borderId="79" xfId="0" applyFont="1" applyBorder="1" applyAlignment="1">
      <alignment horizontal="center" vertical="center"/>
    </xf>
    <xf numFmtId="0" fontId="23" fillId="0" borderId="78" xfId="0" applyFont="1" applyBorder="1" applyAlignment="1">
      <alignment horizontal="center" vertical="center"/>
    </xf>
    <xf numFmtId="0" fontId="23" fillId="0" borderId="79" xfId="0" applyFont="1" applyBorder="1" applyAlignment="1">
      <alignment horizontal="center" vertical="center"/>
    </xf>
    <xf numFmtId="0" fontId="17" fillId="0" borderId="15" xfId="0" applyFont="1" applyBorder="1" applyAlignment="1">
      <alignment horizontal="right" wrapText="1"/>
    </xf>
    <xf numFmtId="0" fontId="17" fillId="0" borderId="51" xfId="0" applyFont="1" applyBorder="1" applyAlignment="1">
      <alignment horizontal="left" vertical="center"/>
    </xf>
    <xf numFmtId="0" fontId="17" fillId="0" borderId="75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1" fillId="0" borderId="75" xfId="0" applyFont="1" applyBorder="1" applyAlignment="1">
      <alignment horizontal="center" vertical="center" shrinkToFit="1"/>
    </xf>
    <xf numFmtId="0" fontId="21" fillId="0" borderId="78" xfId="0" applyFont="1" applyBorder="1" applyAlignment="1">
      <alignment horizontal="center" vertical="center" shrinkToFit="1"/>
    </xf>
    <xf numFmtId="0" fontId="21" fillId="0" borderId="50" xfId="0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 shrinkToFit="1"/>
    </xf>
    <xf numFmtId="0" fontId="21" fillId="0" borderId="79" xfId="0" applyFont="1" applyBorder="1" applyAlignment="1">
      <alignment horizontal="center" vertical="center" shrinkToFit="1"/>
    </xf>
    <xf numFmtId="0" fontId="21" fillId="0" borderId="14" xfId="0" applyFont="1" applyBorder="1" applyAlignment="1">
      <alignment horizontal="center" vertical="center" shrinkToFit="1"/>
    </xf>
    <xf numFmtId="0" fontId="20" fillId="3" borderId="22" xfId="0" applyFont="1" applyFill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8" fillId="2" borderId="51" xfId="0" applyFont="1" applyFill="1" applyBorder="1" applyAlignment="1">
      <alignment horizontal="center" vertical="center" shrinkToFit="1"/>
    </xf>
    <xf numFmtId="0" fontId="28" fillId="2" borderId="80" xfId="0" applyFont="1" applyFill="1" applyBorder="1" applyAlignment="1">
      <alignment horizontal="center" vertical="center" shrinkToFit="1"/>
    </xf>
    <xf numFmtId="0" fontId="28" fillId="2" borderId="15" xfId="0" applyFont="1" applyFill="1" applyBorder="1" applyAlignment="1">
      <alignment horizontal="center" vertical="center" shrinkToFit="1"/>
    </xf>
    <xf numFmtId="0" fontId="26" fillId="2" borderId="51" xfId="0" applyFont="1" applyFill="1" applyBorder="1" applyAlignment="1">
      <alignment horizontal="center" vertical="center"/>
    </xf>
    <xf numFmtId="0" fontId="26" fillId="2" borderId="80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57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20" fillId="3" borderId="57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0" fontId="16" fillId="0" borderId="105" xfId="1" applyFont="1" applyBorder="1" applyAlignment="1">
      <alignment horizontal="center" vertical="center"/>
    </xf>
    <xf numFmtId="0" fontId="16" fillId="0" borderId="123" xfId="1" applyFont="1" applyBorder="1" applyAlignment="1">
      <alignment horizontal="center" vertical="center"/>
    </xf>
    <xf numFmtId="0" fontId="16" fillId="0" borderId="109" xfId="1" applyFont="1" applyBorder="1" applyAlignment="1">
      <alignment horizontal="center" vertical="center"/>
    </xf>
    <xf numFmtId="0" fontId="25" fillId="0" borderId="118" xfId="1" applyFont="1" applyBorder="1" applyAlignment="1">
      <alignment horizontal="center" vertical="center"/>
    </xf>
    <xf numFmtId="0" fontId="26" fillId="0" borderId="66" xfId="1" applyFont="1" applyBorder="1" applyAlignment="1">
      <alignment horizontal="center" vertical="center"/>
    </xf>
    <xf numFmtId="0" fontId="26" fillId="0" borderId="67" xfId="1" applyFont="1" applyBorder="1" applyAlignment="1">
      <alignment horizontal="center" vertical="center"/>
    </xf>
    <xf numFmtId="0" fontId="17" fillId="0" borderId="74" xfId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</cellXfs>
  <cellStyles count="3">
    <cellStyle name="ハイパーリンク 2" xfId="2" xr:uid="{8675EE6C-C7B2-4512-8F3D-485AC299D5E3}"/>
    <cellStyle name="標準" xfId="0" builtinId="0"/>
    <cellStyle name="標準 2" xfId="1" xr:uid="{6D87AB9E-8B18-4BBC-86CE-C26EBE02C216}"/>
  </cellStyles>
  <dxfs count="14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446314</xdr:colOff>
      <xdr:row>1</xdr:row>
      <xdr:rowOff>18143</xdr:rowOff>
    </xdr:from>
    <xdr:to>
      <xdr:col>13</xdr:col>
      <xdr:colOff>1394279</xdr:colOff>
      <xdr:row>3</xdr:row>
      <xdr:rowOff>220436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B233594C-EF4C-3CA3-B0B7-3EFFF875BFB0}"/>
            </a:ext>
          </a:extLst>
        </xdr:cNvPr>
        <xdr:cNvSpPr/>
      </xdr:nvSpPr>
      <xdr:spPr>
        <a:xfrm>
          <a:off x="738414" y="373743"/>
          <a:ext cx="6815365" cy="862693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/>
            <a:t>選手名とスコア詳細のみ入力のこと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3D820-0FAD-426D-8DD5-2C01EDAF3D2D}">
  <sheetPr>
    <pageSetUpPr fitToPage="1"/>
  </sheetPr>
  <dimension ref="A1:I52"/>
  <sheetViews>
    <sheetView showGridLines="0" zoomScaleNormal="100" workbookViewId="0">
      <selection activeCell="E19" sqref="E19"/>
    </sheetView>
  </sheetViews>
  <sheetFormatPr defaultColWidth="8" defaultRowHeight="15"/>
  <cols>
    <col min="1" max="1" width="15.75" style="195" customWidth="1"/>
    <col min="2" max="2" width="16.25" style="182" customWidth="1"/>
    <col min="3" max="3" width="28" style="182" customWidth="1"/>
    <col min="4" max="8" width="6.125" style="182" customWidth="1"/>
    <col min="9" max="16384" width="8" style="182"/>
  </cols>
  <sheetData>
    <row r="1" spans="1:9" ht="24">
      <c r="A1" s="203" t="s">
        <v>200</v>
      </c>
      <c r="B1" s="203"/>
      <c r="C1" s="203"/>
      <c r="D1" s="203"/>
      <c r="E1" s="203"/>
      <c r="F1" s="203"/>
      <c r="G1" s="203"/>
      <c r="H1" s="203"/>
      <c r="I1" s="203"/>
    </row>
    <row r="2" spans="1:9" ht="15.75">
      <c r="A2" s="183"/>
      <c r="B2" s="183"/>
      <c r="C2" s="183"/>
    </row>
    <row r="3" spans="1:9" ht="19.149999999999999" customHeight="1">
      <c r="A3" s="184" t="s">
        <v>0</v>
      </c>
      <c r="B3" s="184" t="s">
        <v>1</v>
      </c>
      <c r="C3" s="183"/>
    </row>
    <row r="4" spans="1:9" ht="7.9" customHeight="1">
      <c r="A4" s="184"/>
      <c r="B4" s="183"/>
      <c r="C4" s="183"/>
    </row>
    <row r="5" spans="1:9" ht="19.899999999999999" customHeight="1">
      <c r="A5" s="184" t="s">
        <v>2</v>
      </c>
      <c r="B5" s="184" t="s">
        <v>201</v>
      </c>
      <c r="C5" s="183"/>
    </row>
    <row r="6" spans="1:9" ht="7.9" customHeight="1">
      <c r="A6" s="184"/>
      <c r="B6" s="183"/>
      <c r="C6" s="183"/>
    </row>
    <row r="7" spans="1:9" ht="18" customHeight="1">
      <c r="A7" s="184" t="s">
        <v>3</v>
      </c>
      <c r="B7" s="184" t="s">
        <v>202</v>
      </c>
      <c r="C7" s="183"/>
    </row>
    <row r="8" spans="1:9" ht="7.9" customHeight="1">
      <c r="A8" s="184"/>
      <c r="B8" s="183"/>
      <c r="C8" s="183"/>
    </row>
    <row r="9" spans="1:9" ht="20.45" customHeight="1">
      <c r="A9" s="184" t="s">
        <v>4</v>
      </c>
      <c r="B9" s="184" t="s">
        <v>203</v>
      </c>
      <c r="C9" s="183"/>
    </row>
    <row r="10" spans="1:9" ht="23.45" customHeight="1">
      <c r="A10" s="184"/>
      <c r="B10" s="183" t="s">
        <v>204</v>
      </c>
      <c r="C10" s="183"/>
    </row>
    <row r="11" spans="1:9" ht="21" customHeight="1">
      <c r="A11" s="184"/>
      <c r="B11" s="183" t="s">
        <v>205</v>
      </c>
      <c r="C11" s="183"/>
    </row>
    <row r="12" spans="1:9" ht="7.9" customHeight="1">
      <c r="A12" s="184"/>
      <c r="B12" s="183"/>
      <c r="C12" s="183"/>
    </row>
    <row r="13" spans="1:9" ht="18.75">
      <c r="A13" s="184" t="s">
        <v>5</v>
      </c>
      <c r="B13" s="184" t="s">
        <v>6</v>
      </c>
      <c r="C13" s="183"/>
    </row>
    <row r="14" spans="1:9" ht="7.9" customHeight="1">
      <c r="A14" s="184"/>
      <c r="B14" s="183"/>
      <c r="C14" s="183"/>
    </row>
    <row r="15" spans="1:9" ht="18.75">
      <c r="A15" s="184" t="s">
        <v>7</v>
      </c>
      <c r="B15" s="185" t="s">
        <v>8</v>
      </c>
      <c r="C15" s="186" t="s">
        <v>206</v>
      </c>
      <c r="D15" s="183" t="s">
        <v>207</v>
      </c>
    </row>
    <row r="16" spans="1:9" ht="18.75" customHeight="1">
      <c r="A16" s="184"/>
      <c r="B16" s="187" t="s">
        <v>9</v>
      </c>
      <c r="C16" s="187" t="s">
        <v>208</v>
      </c>
      <c r="D16" s="187" t="s">
        <v>209</v>
      </c>
      <c r="E16" s="188"/>
    </row>
    <row r="17" spans="1:6" ht="18.75" customHeight="1">
      <c r="A17" s="184"/>
      <c r="B17" s="187" t="s">
        <v>10</v>
      </c>
      <c r="C17" s="187" t="s">
        <v>210</v>
      </c>
      <c r="D17" s="187"/>
      <c r="E17" s="188"/>
      <c r="F17" s="188"/>
    </row>
    <row r="18" spans="1:6" ht="18.75" customHeight="1">
      <c r="A18" s="184"/>
      <c r="B18" s="187" t="s">
        <v>11</v>
      </c>
      <c r="C18" s="187" t="s">
        <v>211</v>
      </c>
      <c r="D18" s="187" t="s">
        <v>212</v>
      </c>
      <c r="E18" s="188"/>
      <c r="F18" s="188"/>
    </row>
    <row r="19" spans="1:6" ht="18.75" customHeight="1">
      <c r="A19" s="184"/>
      <c r="B19" s="187" t="s">
        <v>12</v>
      </c>
      <c r="C19" s="187" t="s">
        <v>213</v>
      </c>
      <c r="D19" s="187"/>
      <c r="E19" s="188"/>
      <c r="F19" s="188"/>
    </row>
    <row r="20" spans="1:6" ht="18.75" customHeight="1">
      <c r="A20" s="184"/>
      <c r="B20" s="187" t="s">
        <v>13</v>
      </c>
      <c r="C20" s="187" t="s">
        <v>214</v>
      </c>
      <c r="D20" s="187" t="s">
        <v>215</v>
      </c>
      <c r="E20" s="188"/>
      <c r="F20" s="188"/>
    </row>
    <row r="21" spans="1:6" ht="18.75" customHeight="1">
      <c r="A21" s="184"/>
      <c r="B21" s="187" t="s">
        <v>14</v>
      </c>
      <c r="C21" s="187" t="s">
        <v>15</v>
      </c>
      <c r="D21" s="187"/>
      <c r="E21" s="188"/>
      <c r="F21" s="188"/>
    </row>
    <row r="22" spans="1:6" ht="18.75" customHeight="1">
      <c r="A22" s="184"/>
      <c r="B22" s="187" t="s">
        <v>16</v>
      </c>
      <c r="C22" s="187" t="s">
        <v>210</v>
      </c>
      <c r="D22" s="187"/>
      <c r="E22" s="188"/>
      <c r="F22" s="188"/>
    </row>
    <row r="23" spans="1:6" ht="18.75" customHeight="1">
      <c r="A23" s="184"/>
      <c r="B23" s="187" t="s">
        <v>17</v>
      </c>
      <c r="C23" s="187" t="s">
        <v>211</v>
      </c>
      <c r="D23" s="187" t="s">
        <v>216</v>
      </c>
      <c r="E23" s="188"/>
      <c r="F23" s="188"/>
    </row>
    <row r="24" spans="1:6" ht="18.75" customHeight="1">
      <c r="A24" s="184"/>
      <c r="B24" s="187" t="s">
        <v>18</v>
      </c>
      <c r="C24" s="187" t="s">
        <v>208</v>
      </c>
      <c r="D24" s="187"/>
      <c r="E24" s="188"/>
      <c r="F24" s="188"/>
    </row>
    <row r="25" spans="1:6" ht="7.9" customHeight="1">
      <c r="A25" s="184"/>
      <c r="C25" s="188"/>
      <c r="E25" s="188"/>
    </row>
    <row r="26" spans="1:6" ht="18.75">
      <c r="A26" s="184"/>
      <c r="B26" s="182" t="s">
        <v>217</v>
      </c>
    </row>
    <row r="27" spans="1:6" ht="18.75" customHeight="1">
      <c r="A27" s="184"/>
      <c r="B27" s="182" t="s">
        <v>218</v>
      </c>
      <c r="C27" s="188"/>
      <c r="E27" s="188"/>
    </row>
    <row r="28" spans="1:6" ht="18.75">
      <c r="A28" s="184"/>
      <c r="B28" s="182" t="s">
        <v>219</v>
      </c>
    </row>
    <row r="29" spans="1:6" ht="18.75">
      <c r="A29" s="184"/>
      <c r="B29" s="182" t="s">
        <v>220</v>
      </c>
    </row>
    <row r="30" spans="1:6" ht="18.75">
      <c r="A30" s="184"/>
      <c r="B30" s="182" t="s">
        <v>221</v>
      </c>
    </row>
    <row r="31" spans="1:6" ht="7.9" customHeight="1">
      <c r="A31" s="184"/>
    </row>
    <row r="32" spans="1:6" ht="18.75">
      <c r="A32" s="184" t="s">
        <v>19</v>
      </c>
      <c r="B32" s="183" t="s">
        <v>20</v>
      </c>
      <c r="C32" s="183"/>
    </row>
    <row r="33" spans="1:8" ht="7.9" customHeight="1">
      <c r="A33" s="184"/>
      <c r="B33" s="183"/>
      <c r="C33" s="183"/>
    </row>
    <row r="34" spans="1:8" ht="18.75">
      <c r="A34" s="184" t="s">
        <v>21</v>
      </c>
      <c r="B34" s="183" t="s">
        <v>22</v>
      </c>
      <c r="C34" s="183"/>
    </row>
    <row r="35" spans="1:8" ht="7.9" customHeight="1">
      <c r="A35" s="184"/>
      <c r="B35" s="183"/>
      <c r="C35" s="183"/>
    </row>
    <row r="36" spans="1:8" ht="18.75">
      <c r="A36" s="184" t="s">
        <v>23</v>
      </c>
      <c r="B36" s="183" t="s">
        <v>222</v>
      </c>
      <c r="C36" s="183"/>
    </row>
    <row r="37" spans="1:8" ht="7.9" customHeight="1">
      <c r="A37" s="184"/>
      <c r="B37" s="183"/>
      <c r="C37" s="183"/>
    </row>
    <row r="38" spans="1:8" ht="15" customHeight="1">
      <c r="A38" s="184" t="s">
        <v>24</v>
      </c>
      <c r="B38" s="183" t="s">
        <v>223</v>
      </c>
      <c r="C38" s="183"/>
    </row>
    <row r="39" spans="1:8" ht="15" customHeight="1">
      <c r="A39" s="184"/>
      <c r="B39" s="183"/>
      <c r="C39" s="183"/>
    </row>
    <row r="40" spans="1:8" ht="15" customHeight="1">
      <c r="A40" s="184"/>
      <c r="B40" s="189" t="s">
        <v>224</v>
      </c>
      <c r="C40" s="183"/>
    </row>
    <row r="41" spans="1:8" ht="30">
      <c r="A41" s="184"/>
      <c r="B41" s="182" t="s">
        <v>25</v>
      </c>
      <c r="C41" s="190" t="s">
        <v>225</v>
      </c>
      <c r="D41" s="191"/>
      <c r="E41" s="191"/>
      <c r="F41" s="191"/>
      <c r="G41" s="191"/>
      <c r="H41" s="191"/>
    </row>
    <row r="42" spans="1:8" ht="21">
      <c r="A42" s="184"/>
      <c r="B42" s="182" t="s">
        <v>226</v>
      </c>
      <c r="C42" s="192" t="s">
        <v>227</v>
      </c>
      <c r="D42" s="193"/>
      <c r="E42" s="193"/>
      <c r="F42" s="193"/>
      <c r="G42" s="193"/>
      <c r="H42" s="193"/>
    </row>
    <row r="43" spans="1:8" ht="15" customHeight="1">
      <c r="A43" s="184"/>
    </row>
    <row r="44" spans="1:8" ht="22.15" customHeight="1">
      <c r="A44" s="184" t="s">
        <v>26</v>
      </c>
      <c r="B44" s="183" t="s">
        <v>27</v>
      </c>
      <c r="C44" s="183"/>
    </row>
    <row r="45" spans="1:8" ht="22.15" customHeight="1">
      <c r="A45" s="184"/>
      <c r="B45" s="183" t="s">
        <v>28</v>
      </c>
      <c r="C45" s="183"/>
    </row>
    <row r="46" spans="1:8" ht="22.15" customHeight="1">
      <c r="A46" s="184"/>
      <c r="B46" s="183" t="s">
        <v>228</v>
      </c>
      <c r="C46" s="183"/>
    </row>
    <row r="47" spans="1:8" ht="22.15" customHeight="1">
      <c r="A47" s="184"/>
      <c r="B47" s="183" t="s">
        <v>229</v>
      </c>
      <c r="C47" s="183"/>
    </row>
    <row r="48" spans="1:8" ht="22.15" customHeight="1">
      <c r="A48" s="184"/>
      <c r="B48" s="183" t="s">
        <v>29</v>
      </c>
      <c r="C48" s="183"/>
    </row>
    <row r="49" spans="1:2" ht="22.15" customHeight="1">
      <c r="A49" s="194"/>
      <c r="B49" s="183" t="s">
        <v>230</v>
      </c>
    </row>
    <row r="50" spans="1:2" ht="22.15" customHeight="1">
      <c r="A50" s="194"/>
      <c r="B50" s="183" t="s">
        <v>231</v>
      </c>
    </row>
    <row r="51" spans="1:2" ht="22.15" customHeight="1">
      <c r="A51" s="194"/>
      <c r="B51" s="183" t="s">
        <v>232</v>
      </c>
    </row>
    <row r="52" spans="1:2" ht="22.15" customHeight="1">
      <c r="A52" s="194"/>
      <c r="B52" s="183"/>
    </row>
  </sheetData>
  <mergeCells count="1">
    <mergeCell ref="A1:I1"/>
  </mergeCells>
  <phoneticPr fontId="4"/>
  <printOptions horizontalCentered="1"/>
  <pageMargins left="0.59055118110236227" right="0.59055118110236227" top="0.39370078740157483" bottom="0.23622047244094491" header="0.39370078740157483" footer="0.31496062992125984"/>
  <pageSetup paperSize="9" scale="83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641AE-4DAF-4FFD-ADB8-BAAFBF96369A}">
  <sheetPr>
    <pageSetUpPr fitToPage="1"/>
  </sheetPr>
  <dimension ref="A1:L61"/>
  <sheetViews>
    <sheetView tabSelected="1" topLeftCell="A43" workbookViewId="0">
      <selection activeCell="G64" sqref="G64"/>
    </sheetView>
  </sheetViews>
  <sheetFormatPr defaultColWidth="8" defaultRowHeight="15.75"/>
  <cols>
    <col min="1" max="1" width="4.75" style="59" bestFit="1" customWidth="1"/>
    <col min="2" max="2" width="8.25" style="59" customWidth="1"/>
    <col min="3" max="3" width="3.625" style="59" bestFit="1" customWidth="1"/>
    <col min="4" max="11" width="11.375" style="60" customWidth="1"/>
    <col min="12" max="12" width="11.375" style="1" customWidth="1"/>
    <col min="13" max="16384" width="8" style="1"/>
  </cols>
  <sheetData>
    <row r="1" spans="1:12" ht="21.75" customHeight="1" thickBot="1">
      <c r="A1" s="207" t="s">
        <v>30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</row>
    <row r="2" spans="1:12" ht="18.75" customHeight="1" thickTop="1">
      <c r="A2" s="208" t="s">
        <v>31</v>
      </c>
      <c r="B2" s="210" t="s">
        <v>32</v>
      </c>
      <c r="C2" s="210" t="s">
        <v>33</v>
      </c>
      <c r="D2" s="212" t="s">
        <v>34</v>
      </c>
      <c r="E2" s="213"/>
      <c r="F2" s="213"/>
      <c r="G2" s="213"/>
      <c r="H2" s="213"/>
      <c r="I2" s="213"/>
      <c r="J2" s="213"/>
      <c r="K2" s="213"/>
      <c r="L2" s="214"/>
    </row>
    <row r="3" spans="1:12" ht="18.75" customHeight="1" thickBot="1">
      <c r="A3" s="209"/>
      <c r="B3" s="211"/>
      <c r="C3" s="211"/>
      <c r="D3" s="6" t="s">
        <v>35</v>
      </c>
      <c r="E3" s="7" t="s">
        <v>36</v>
      </c>
      <c r="F3" s="7" t="s">
        <v>37</v>
      </c>
      <c r="G3" s="7" t="s">
        <v>38</v>
      </c>
      <c r="H3" s="7" t="s">
        <v>39</v>
      </c>
      <c r="I3" s="7" t="s">
        <v>40</v>
      </c>
      <c r="J3" s="7" t="s">
        <v>41</v>
      </c>
      <c r="K3" s="8" t="s">
        <v>42</v>
      </c>
      <c r="L3" s="9" t="s">
        <v>43</v>
      </c>
    </row>
    <row r="4" spans="1:12" ht="18.75" customHeight="1">
      <c r="A4" s="10" t="s">
        <v>44</v>
      </c>
      <c r="B4" s="11" t="s">
        <v>45</v>
      </c>
      <c r="C4" s="11">
        <v>1</v>
      </c>
      <c r="D4" s="12" t="s">
        <v>46</v>
      </c>
      <c r="E4" s="13" t="s">
        <v>47</v>
      </c>
      <c r="F4" s="13" t="s">
        <v>47</v>
      </c>
      <c r="G4" s="13" t="s">
        <v>47</v>
      </c>
      <c r="H4" s="13" t="s">
        <v>47</v>
      </c>
      <c r="I4" s="14"/>
      <c r="J4" s="14"/>
      <c r="K4" s="15"/>
      <c r="L4" s="16"/>
    </row>
    <row r="5" spans="1:12" ht="18.75" customHeight="1">
      <c r="A5" s="17" t="s">
        <v>48</v>
      </c>
      <c r="B5" s="18" t="s">
        <v>47</v>
      </c>
      <c r="C5" s="18">
        <v>2</v>
      </c>
      <c r="D5" s="19" t="s">
        <v>45</v>
      </c>
      <c r="E5" s="20" t="s">
        <v>47</v>
      </c>
      <c r="F5" s="20" t="s">
        <v>47</v>
      </c>
      <c r="G5" s="20" t="s">
        <v>47</v>
      </c>
      <c r="H5" s="20" t="s">
        <v>47</v>
      </c>
      <c r="I5" s="21"/>
      <c r="J5" s="21"/>
      <c r="K5" s="22"/>
      <c r="L5" s="23"/>
    </row>
    <row r="6" spans="1:12" ht="18.75" customHeight="1">
      <c r="A6" s="17" t="s">
        <v>49</v>
      </c>
      <c r="B6" s="18" t="s">
        <v>50</v>
      </c>
      <c r="C6" s="18">
        <v>3</v>
      </c>
      <c r="D6" s="19" t="s">
        <v>45</v>
      </c>
      <c r="E6" s="20" t="s">
        <v>46</v>
      </c>
      <c r="F6" s="20" t="s">
        <v>51</v>
      </c>
      <c r="G6" s="20" t="s">
        <v>47</v>
      </c>
      <c r="H6" s="20" t="s">
        <v>47</v>
      </c>
      <c r="I6" s="21"/>
      <c r="J6" s="21"/>
      <c r="K6" s="22"/>
      <c r="L6" s="23"/>
    </row>
    <row r="7" spans="1:12" ht="18.75" customHeight="1">
      <c r="A7" s="17" t="s">
        <v>52</v>
      </c>
      <c r="B7" s="18" t="s">
        <v>51</v>
      </c>
      <c r="C7" s="18">
        <v>4</v>
      </c>
      <c r="D7" s="19" t="s">
        <v>45</v>
      </c>
      <c r="E7" s="20" t="s">
        <v>47</v>
      </c>
      <c r="F7" s="20" t="s">
        <v>47</v>
      </c>
      <c r="G7" s="20" t="s">
        <v>47</v>
      </c>
      <c r="H7" s="20" t="s">
        <v>47</v>
      </c>
      <c r="I7" s="21"/>
      <c r="J7" s="21"/>
      <c r="K7" s="22"/>
      <c r="L7" s="23"/>
    </row>
    <row r="8" spans="1:12" ht="18.75" customHeight="1" thickBot="1">
      <c r="A8" s="4" t="s">
        <v>53</v>
      </c>
      <c r="B8" s="5" t="s">
        <v>46</v>
      </c>
      <c r="C8" s="5">
        <v>5</v>
      </c>
      <c r="D8" s="24" t="s">
        <v>45</v>
      </c>
      <c r="E8" s="25" t="s">
        <v>54</v>
      </c>
      <c r="F8" s="25" t="s">
        <v>51</v>
      </c>
      <c r="G8" s="25" t="s">
        <v>46</v>
      </c>
      <c r="H8" s="25" t="s">
        <v>55</v>
      </c>
      <c r="I8" s="26"/>
      <c r="J8" s="26"/>
      <c r="K8" s="27"/>
      <c r="L8" s="28"/>
    </row>
    <row r="9" spans="1:12" ht="18.75" customHeight="1">
      <c r="A9" s="10" t="s">
        <v>56</v>
      </c>
      <c r="B9" s="11" t="s">
        <v>45</v>
      </c>
      <c r="C9" s="11">
        <v>6</v>
      </c>
      <c r="D9" s="12" t="s">
        <v>54</v>
      </c>
      <c r="E9" s="13" t="s">
        <v>46</v>
      </c>
      <c r="F9" s="13" t="s">
        <v>45</v>
      </c>
      <c r="G9" s="13" t="s">
        <v>51</v>
      </c>
      <c r="H9" s="13" t="s">
        <v>50</v>
      </c>
      <c r="I9" s="14"/>
      <c r="J9" s="14"/>
      <c r="K9" s="15"/>
      <c r="L9" s="16"/>
    </row>
    <row r="10" spans="1:12" ht="18.75" customHeight="1">
      <c r="A10" s="17" t="s">
        <v>57</v>
      </c>
      <c r="B10" s="18" t="s">
        <v>54</v>
      </c>
      <c r="C10" s="18">
        <v>7</v>
      </c>
      <c r="D10" s="19" t="s">
        <v>51</v>
      </c>
      <c r="E10" s="20" t="s">
        <v>54</v>
      </c>
      <c r="F10" s="20" t="s">
        <v>45</v>
      </c>
      <c r="G10" s="20" t="s">
        <v>46</v>
      </c>
      <c r="H10" s="20" t="s">
        <v>50</v>
      </c>
      <c r="I10" s="21"/>
      <c r="J10" s="21"/>
      <c r="K10" s="22"/>
      <c r="L10" s="23"/>
    </row>
    <row r="11" spans="1:12" ht="18.75" customHeight="1">
      <c r="A11" s="17" t="s">
        <v>58</v>
      </c>
      <c r="B11" s="18" t="s">
        <v>50</v>
      </c>
      <c r="C11" s="18">
        <v>8</v>
      </c>
      <c r="D11" s="19" t="s">
        <v>46</v>
      </c>
      <c r="E11" s="20" t="s">
        <v>51</v>
      </c>
      <c r="F11" s="20" t="s">
        <v>54</v>
      </c>
      <c r="G11" s="20" t="s">
        <v>45</v>
      </c>
      <c r="H11" s="20" t="s">
        <v>50</v>
      </c>
      <c r="I11" s="21"/>
      <c r="J11" s="21"/>
      <c r="K11" s="22"/>
      <c r="L11" s="23"/>
    </row>
    <row r="12" spans="1:12" ht="18.75" customHeight="1">
      <c r="A12" s="17" t="s">
        <v>59</v>
      </c>
      <c r="B12" s="18" t="s">
        <v>51</v>
      </c>
      <c r="C12" s="18">
        <v>9</v>
      </c>
      <c r="D12" s="19" t="s">
        <v>51</v>
      </c>
      <c r="E12" s="20" t="s">
        <v>46</v>
      </c>
      <c r="F12" s="20" t="s">
        <v>45</v>
      </c>
      <c r="G12" s="20" t="s">
        <v>54</v>
      </c>
      <c r="H12" s="20" t="s">
        <v>50</v>
      </c>
      <c r="I12" s="21"/>
      <c r="J12" s="21"/>
      <c r="K12" s="22"/>
      <c r="L12" s="23"/>
    </row>
    <row r="13" spans="1:12" ht="18.75" customHeight="1" thickBot="1">
      <c r="A13" s="4" t="s">
        <v>60</v>
      </c>
      <c r="B13" s="5" t="s">
        <v>55</v>
      </c>
      <c r="C13" s="5">
        <v>10</v>
      </c>
      <c r="D13" s="24" t="s">
        <v>46</v>
      </c>
      <c r="E13" s="25" t="s">
        <v>54</v>
      </c>
      <c r="F13" s="25" t="s">
        <v>51</v>
      </c>
      <c r="G13" s="25" t="s">
        <v>45</v>
      </c>
      <c r="H13" s="25" t="s">
        <v>55</v>
      </c>
      <c r="I13" s="29" t="s">
        <v>50</v>
      </c>
      <c r="J13" s="26"/>
      <c r="K13" s="27"/>
      <c r="L13" s="28"/>
    </row>
    <row r="14" spans="1:12" ht="18.75" customHeight="1">
      <c r="A14" s="10" t="s">
        <v>61</v>
      </c>
      <c r="B14" s="11" t="s">
        <v>46</v>
      </c>
      <c r="C14" s="11">
        <v>11</v>
      </c>
      <c r="D14" s="12" t="s">
        <v>46</v>
      </c>
      <c r="E14" s="13" t="s">
        <v>45</v>
      </c>
      <c r="F14" s="13" t="s">
        <v>54</v>
      </c>
      <c r="G14" s="13" t="s">
        <v>55</v>
      </c>
      <c r="H14" s="13" t="s">
        <v>50</v>
      </c>
      <c r="I14" s="14"/>
      <c r="J14" s="14"/>
      <c r="K14" s="15"/>
      <c r="L14" s="16"/>
    </row>
    <row r="15" spans="1:12" ht="18.75" customHeight="1">
      <c r="A15" s="17" t="s">
        <v>62</v>
      </c>
      <c r="B15" s="18" t="s">
        <v>45</v>
      </c>
      <c r="C15" s="18">
        <v>12</v>
      </c>
      <c r="D15" s="19" t="s">
        <v>45</v>
      </c>
      <c r="E15" s="20" t="s">
        <v>51</v>
      </c>
      <c r="F15" s="20" t="s">
        <v>54</v>
      </c>
      <c r="G15" s="20" t="s">
        <v>55</v>
      </c>
      <c r="H15" s="20" t="s">
        <v>46</v>
      </c>
      <c r="I15" s="20" t="s">
        <v>50</v>
      </c>
      <c r="J15" s="21"/>
      <c r="K15" s="22"/>
      <c r="L15" s="23"/>
    </row>
    <row r="16" spans="1:12" ht="18.75" customHeight="1">
      <c r="A16" s="17" t="s">
        <v>63</v>
      </c>
      <c r="B16" s="18" t="s">
        <v>50</v>
      </c>
      <c r="C16" s="18">
        <v>13</v>
      </c>
      <c r="D16" s="19" t="s">
        <v>46</v>
      </c>
      <c r="E16" s="20" t="s">
        <v>51</v>
      </c>
      <c r="F16" s="20" t="s">
        <v>54</v>
      </c>
      <c r="G16" s="20" t="s">
        <v>45</v>
      </c>
      <c r="H16" s="20" t="s">
        <v>55</v>
      </c>
      <c r="I16" s="20" t="s">
        <v>64</v>
      </c>
      <c r="J16" s="20" t="s">
        <v>65</v>
      </c>
      <c r="K16" s="30" t="s">
        <v>50</v>
      </c>
      <c r="L16" s="23"/>
    </row>
    <row r="17" spans="1:12" ht="18.75" customHeight="1">
      <c r="A17" s="17" t="s">
        <v>66</v>
      </c>
      <c r="B17" s="18" t="s">
        <v>54</v>
      </c>
      <c r="C17" s="18">
        <v>14</v>
      </c>
      <c r="D17" s="19" t="s">
        <v>46</v>
      </c>
      <c r="E17" s="20" t="s">
        <v>54</v>
      </c>
      <c r="F17" s="20" t="s">
        <v>51</v>
      </c>
      <c r="G17" s="20" t="s">
        <v>45</v>
      </c>
      <c r="H17" s="20" t="s">
        <v>55</v>
      </c>
      <c r="I17" s="20" t="s">
        <v>50</v>
      </c>
      <c r="J17" s="20" t="s">
        <v>64</v>
      </c>
      <c r="K17" s="30" t="s">
        <v>65</v>
      </c>
      <c r="L17" s="23"/>
    </row>
    <row r="18" spans="1:12" ht="18.75" customHeight="1" thickBot="1">
      <c r="A18" s="4" t="s">
        <v>67</v>
      </c>
      <c r="B18" s="5" t="s">
        <v>51</v>
      </c>
      <c r="C18" s="5">
        <v>15</v>
      </c>
      <c r="D18" s="24" t="s">
        <v>51</v>
      </c>
      <c r="E18" s="25" t="s">
        <v>54</v>
      </c>
      <c r="F18" s="25" t="s">
        <v>46</v>
      </c>
      <c r="G18" s="25" t="s">
        <v>45</v>
      </c>
      <c r="H18" s="25" t="s">
        <v>55</v>
      </c>
      <c r="I18" s="25" t="s">
        <v>64</v>
      </c>
      <c r="J18" s="25" t="s">
        <v>50</v>
      </c>
      <c r="K18" s="31" t="s">
        <v>65</v>
      </c>
      <c r="L18" s="28"/>
    </row>
    <row r="19" spans="1:12" ht="18.75" customHeight="1">
      <c r="A19" s="10" t="s">
        <v>68</v>
      </c>
      <c r="B19" s="11" t="s">
        <v>55</v>
      </c>
      <c r="C19" s="11">
        <v>16</v>
      </c>
      <c r="D19" s="12" t="s">
        <v>51</v>
      </c>
      <c r="E19" s="13" t="s">
        <v>46</v>
      </c>
      <c r="F19" s="13" t="s">
        <v>54</v>
      </c>
      <c r="G19" s="13" t="s">
        <v>45</v>
      </c>
      <c r="H19" s="13" t="s">
        <v>64</v>
      </c>
      <c r="I19" s="13" t="s">
        <v>50</v>
      </c>
      <c r="J19" s="13" t="s">
        <v>55</v>
      </c>
      <c r="K19" s="32" t="s">
        <v>65</v>
      </c>
      <c r="L19" s="16"/>
    </row>
    <row r="20" spans="1:12" ht="18.75" customHeight="1">
      <c r="A20" s="17" t="s">
        <v>69</v>
      </c>
      <c r="B20" s="18" t="s">
        <v>46</v>
      </c>
      <c r="C20" s="18">
        <v>17</v>
      </c>
      <c r="D20" s="19" t="s">
        <v>46</v>
      </c>
      <c r="E20" s="20" t="s">
        <v>51</v>
      </c>
      <c r="F20" s="20" t="s">
        <v>54</v>
      </c>
      <c r="G20" s="20" t="s">
        <v>45</v>
      </c>
      <c r="H20" s="20" t="s">
        <v>64</v>
      </c>
      <c r="I20" s="20" t="s">
        <v>50</v>
      </c>
      <c r="J20" s="20" t="s">
        <v>55</v>
      </c>
      <c r="K20" s="30" t="s">
        <v>65</v>
      </c>
      <c r="L20" s="23"/>
    </row>
    <row r="21" spans="1:12" ht="18.75" customHeight="1">
      <c r="A21" s="17" t="s">
        <v>70</v>
      </c>
      <c r="B21" s="18" t="s">
        <v>45</v>
      </c>
      <c r="C21" s="18">
        <v>18</v>
      </c>
      <c r="D21" s="19" t="s">
        <v>46</v>
      </c>
      <c r="E21" s="20" t="s">
        <v>51</v>
      </c>
      <c r="F21" s="20" t="s">
        <v>45</v>
      </c>
      <c r="G21" s="20" t="s">
        <v>54</v>
      </c>
      <c r="H21" s="20" t="s">
        <v>55</v>
      </c>
      <c r="I21" s="20" t="s">
        <v>64</v>
      </c>
      <c r="J21" s="20" t="s">
        <v>50</v>
      </c>
      <c r="K21" s="30" t="s">
        <v>65</v>
      </c>
      <c r="L21" s="23"/>
    </row>
    <row r="22" spans="1:12" ht="18.75" customHeight="1">
      <c r="A22" s="17" t="s">
        <v>71</v>
      </c>
      <c r="B22" s="18" t="s">
        <v>54</v>
      </c>
      <c r="C22" s="18">
        <v>19</v>
      </c>
      <c r="D22" s="19" t="s">
        <v>46</v>
      </c>
      <c r="E22" s="20" t="s">
        <v>51</v>
      </c>
      <c r="F22" s="20" t="s">
        <v>45</v>
      </c>
      <c r="G22" s="20" t="s">
        <v>54</v>
      </c>
      <c r="H22" s="20" t="s">
        <v>55</v>
      </c>
      <c r="I22" s="20" t="s">
        <v>64</v>
      </c>
      <c r="J22" s="20" t="s">
        <v>50</v>
      </c>
      <c r="K22" s="30" t="s">
        <v>65</v>
      </c>
      <c r="L22" s="23"/>
    </row>
    <row r="23" spans="1:12" ht="18.75" customHeight="1" thickBot="1">
      <c r="A23" s="4" t="s">
        <v>72</v>
      </c>
      <c r="B23" s="5" t="s">
        <v>50</v>
      </c>
      <c r="C23" s="5">
        <v>20</v>
      </c>
      <c r="D23" s="24" t="s">
        <v>51</v>
      </c>
      <c r="E23" s="25" t="s">
        <v>46</v>
      </c>
      <c r="F23" s="25" t="s">
        <v>45</v>
      </c>
      <c r="G23" s="25" t="s">
        <v>50</v>
      </c>
      <c r="H23" s="25" t="s">
        <v>55</v>
      </c>
      <c r="I23" s="25" t="s">
        <v>64</v>
      </c>
      <c r="J23" s="25" t="s">
        <v>65</v>
      </c>
      <c r="K23" s="27"/>
      <c r="L23" s="28"/>
    </row>
    <row r="24" spans="1:12" ht="18.75" customHeight="1">
      <c r="A24" s="10" t="s">
        <v>73</v>
      </c>
      <c r="B24" s="11" t="s">
        <v>46</v>
      </c>
      <c r="C24" s="11">
        <v>21</v>
      </c>
      <c r="D24" s="12" t="s">
        <v>54</v>
      </c>
      <c r="E24" s="13" t="s">
        <v>51</v>
      </c>
      <c r="F24" s="13" t="s">
        <v>46</v>
      </c>
      <c r="G24" s="13" t="s">
        <v>45</v>
      </c>
      <c r="H24" s="13" t="s">
        <v>64</v>
      </c>
      <c r="I24" s="13" t="s">
        <v>55</v>
      </c>
      <c r="J24" s="13" t="s">
        <v>50</v>
      </c>
      <c r="K24" s="32" t="s">
        <v>65</v>
      </c>
      <c r="L24" s="16"/>
    </row>
    <row r="25" spans="1:12" ht="18.75" customHeight="1">
      <c r="A25" s="17" t="s">
        <v>74</v>
      </c>
      <c r="B25" s="18" t="s">
        <v>55</v>
      </c>
      <c r="C25" s="18">
        <v>22</v>
      </c>
      <c r="D25" s="19" t="s">
        <v>54</v>
      </c>
      <c r="E25" s="20" t="s">
        <v>64</v>
      </c>
      <c r="F25" s="20" t="s">
        <v>51</v>
      </c>
      <c r="G25" s="20" t="s">
        <v>46</v>
      </c>
      <c r="H25" s="20" t="s">
        <v>45</v>
      </c>
      <c r="I25" s="20" t="s">
        <v>55</v>
      </c>
      <c r="J25" s="20" t="s">
        <v>50</v>
      </c>
      <c r="K25" s="30" t="s">
        <v>65</v>
      </c>
      <c r="L25" s="23"/>
    </row>
    <row r="26" spans="1:12" ht="18.75" customHeight="1">
      <c r="A26" s="17" t="s">
        <v>75</v>
      </c>
      <c r="B26" s="18" t="s">
        <v>65</v>
      </c>
      <c r="C26" s="18">
        <v>23</v>
      </c>
      <c r="D26" s="19" t="s">
        <v>51</v>
      </c>
      <c r="E26" s="20" t="s">
        <v>46</v>
      </c>
      <c r="F26" s="20" t="s">
        <v>54</v>
      </c>
      <c r="G26" s="20" t="s">
        <v>64</v>
      </c>
      <c r="H26" s="20" t="s">
        <v>45</v>
      </c>
      <c r="I26" s="20" t="s">
        <v>50</v>
      </c>
      <c r="J26" s="20" t="s">
        <v>65</v>
      </c>
      <c r="K26" s="30" t="s">
        <v>55</v>
      </c>
      <c r="L26" s="23"/>
    </row>
    <row r="27" spans="1:12" ht="18.75" customHeight="1">
      <c r="A27" s="17" t="s">
        <v>76</v>
      </c>
      <c r="B27" s="18" t="s">
        <v>46</v>
      </c>
      <c r="C27" s="18">
        <v>24</v>
      </c>
      <c r="D27" s="19" t="s">
        <v>46</v>
      </c>
      <c r="E27" s="20" t="s">
        <v>51</v>
      </c>
      <c r="F27" s="20" t="s">
        <v>54</v>
      </c>
      <c r="G27" s="20" t="s">
        <v>45</v>
      </c>
      <c r="H27" s="20" t="s">
        <v>50</v>
      </c>
      <c r="I27" s="20" t="s">
        <v>64</v>
      </c>
      <c r="J27" s="20" t="s">
        <v>55</v>
      </c>
      <c r="K27" s="30" t="s">
        <v>65</v>
      </c>
      <c r="L27" s="23"/>
    </row>
    <row r="28" spans="1:12" ht="18.75" customHeight="1" thickBot="1">
      <c r="A28" s="4" t="s">
        <v>77</v>
      </c>
      <c r="B28" s="5" t="s">
        <v>45</v>
      </c>
      <c r="C28" s="5">
        <v>25</v>
      </c>
      <c r="D28" s="24" t="s">
        <v>46</v>
      </c>
      <c r="E28" s="25" t="s">
        <v>45</v>
      </c>
      <c r="F28" s="25" t="s">
        <v>51</v>
      </c>
      <c r="G28" s="25" t="s">
        <v>64</v>
      </c>
      <c r="H28" s="25" t="s">
        <v>55</v>
      </c>
      <c r="I28" s="25" t="s">
        <v>50</v>
      </c>
      <c r="J28" s="26"/>
      <c r="K28" s="27"/>
      <c r="L28" s="28"/>
    </row>
    <row r="29" spans="1:12" ht="18.75" customHeight="1">
      <c r="A29" s="10" t="s">
        <v>78</v>
      </c>
      <c r="B29" s="11" t="s">
        <v>51</v>
      </c>
      <c r="C29" s="11">
        <v>26</v>
      </c>
      <c r="D29" s="12" t="s">
        <v>51</v>
      </c>
      <c r="E29" s="13" t="s">
        <v>54</v>
      </c>
      <c r="F29" s="13" t="s">
        <v>46</v>
      </c>
      <c r="G29" s="13" t="s">
        <v>50</v>
      </c>
      <c r="H29" s="13" t="s">
        <v>64</v>
      </c>
      <c r="I29" s="13" t="s">
        <v>45</v>
      </c>
      <c r="J29" s="13" t="s">
        <v>55</v>
      </c>
      <c r="K29" s="32" t="s">
        <v>65</v>
      </c>
      <c r="L29" s="16"/>
    </row>
    <row r="30" spans="1:12" ht="18.75" customHeight="1">
      <c r="A30" s="17" t="s">
        <v>79</v>
      </c>
      <c r="B30" s="18" t="s">
        <v>54</v>
      </c>
      <c r="C30" s="18">
        <v>27</v>
      </c>
      <c r="D30" s="19" t="s">
        <v>46</v>
      </c>
      <c r="E30" s="20" t="s">
        <v>51</v>
      </c>
      <c r="F30" s="20" t="s">
        <v>54</v>
      </c>
      <c r="G30" s="20" t="s">
        <v>55</v>
      </c>
      <c r="H30" s="20" t="s">
        <v>45</v>
      </c>
      <c r="I30" s="20" t="s">
        <v>65</v>
      </c>
      <c r="J30" s="20" t="s">
        <v>50</v>
      </c>
      <c r="K30" s="22"/>
      <c r="L30" s="23"/>
    </row>
    <row r="31" spans="1:12" ht="18.75" customHeight="1">
      <c r="A31" s="17" t="s">
        <v>80</v>
      </c>
      <c r="B31" s="18" t="s">
        <v>50</v>
      </c>
      <c r="C31" s="18">
        <v>28</v>
      </c>
      <c r="D31" s="19" t="s">
        <v>46</v>
      </c>
      <c r="E31" s="20" t="s">
        <v>51</v>
      </c>
      <c r="F31" s="20" t="s">
        <v>54</v>
      </c>
      <c r="G31" s="20" t="s">
        <v>50</v>
      </c>
      <c r="H31" s="20" t="s">
        <v>55</v>
      </c>
      <c r="I31" s="20" t="s">
        <v>45</v>
      </c>
      <c r="J31" s="20" t="s">
        <v>65</v>
      </c>
      <c r="K31" s="22"/>
      <c r="L31" s="23"/>
    </row>
    <row r="32" spans="1:12" ht="18.75" customHeight="1">
      <c r="A32" s="17" t="s">
        <v>81</v>
      </c>
      <c r="B32" s="18" t="s">
        <v>65</v>
      </c>
      <c r="C32" s="18">
        <v>29</v>
      </c>
      <c r="D32" s="19" t="s">
        <v>46</v>
      </c>
      <c r="E32" s="20" t="s">
        <v>51</v>
      </c>
      <c r="F32" s="20" t="s">
        <v>55</v>
      </c>
      <c r="G32" s="20" t="s">
        <v>45</v>
      </c>
      <c r="H32" s="20" t="s">
        <v>54</v>
      </c>
      <c r="I32" s="20" t="s">
        <v>64</v>
      </c>
      <c r="J32" s="20" t="s">
        <v>65</v>
      </c>
      <c r="K32" s="22"/>
      <c r="L32" s="23"/>
    </row>
    <row r="33" spans="1:12" ht="18.75" customHeight="1" thickBot="1">
      <c r="A33" s="4" t="s">
        <v>82</v>
      </c>
      <c r="B33" s="5" t="s">
        <v>55</v>
      </c>
      <c r="C33" s="5">
        <v>30</v>
      </c>
      <c r="D33" s="24" t="s">
        <v>46</v>
      </c>
      <c r="E33" s="25" t="s">
        <v>51</v>
      </c>
      <c r="F33" s="25" t="s">
        <v>55</v>
      </c>
      <c r="G33" s="25" t="s">
        <v>45</v>
      </c>
      <c r="H33" s="25" t="s">
        <v>54</v>
      </c>
      <c r="I33" s="25" t="s">
        <v>50</v>
      </c>
      <c r="J33" s="25" t="s">
        <v>65</v>
      </c>
      <c r="K33" s="31" t="s">
        <v>64</v>
      </c>
      <c r="L33" s="28"/>
    </row>
    <row r="34" spans="1:12" ht="18.75" customHeight="1">
      <c r="A34" s="33" t="s">
        <v>83</v>
      </c>
      <c r="B34" s="34" t="s">
        <v>46</v>
      </c>
      <c r="C34" s="34">
        <v>31</v>
      </c>
      <c r="D34" s="35" t="s">
        <v>46</v>
      </c>
      <c r="E34" s="36" t="s">
        <v>51</v>
      </c>
      <c r="F34" s="36" t="s">
        <v>54</v>
      </c>
      <c r="G34" s="36" t="s">
        <v>45</v>
      </c>
      <c r="H34" s="36" t="s">
        <v>55</v>
      </c>
      <c r="I34" s="36" t="s">
        <v>50</v>
      </c>
      <c r="J34" s="36" t="s">
        <v>65</v>
      </c>
      <c r="K34" s="22"/>
      <c r="L34" s="16"/>
    </row>
    <row r="35" spans="1:12" ht="18.75" customHeight="1">
      <c r="A35" s="17" t="s">
        <v>84</v>
      </c>
      <c r="B35" s="18" t="s">
        <v>45</v>
      </c>
      <c r="C35" s="18">
        <v>32</v>
      </c>
      <c r="D35" s="19" t="s">
        <v>51</v>
      </c>
      <c r="E35" s="20" t="s">
        <v>54</v>
      </c>
      <c r="F35" s="20" t="s">
        <v>46</v>
      </c>
      <c r="G35" s="20" t="s">
        <v>45</v>
      </c>
      <c r="H35" s="20" t="s">
        <v>50</v>
      </c>
      <c r="I35" s="20" t="s">
        <v>55</v>
      </c>
      <c r="J35" s="20" t="s">
        <v>65</v>
      </c>
      <c r="K35" s="22"/>
      <c r="L35" s="23"/>
    </row>
    <row r="36" spans="1:12" ht="18.75" customHeight="1">
      <c r="A36" s="17" t="s">
        <v>85</v>
      </c>
      <c r="B36" s="18" t="s">
        <v>51</v>
      </c>
      <c r="C36" s="18">
        <v>33</v>
      </c>
      <c r="D36" s="19" t="s">
        <v>54</v>
      </c>
      <c r="E36" s="20" t="s">
        <v>51</v>
      </c>
      <c r="F36" s="20" t="s">
        <v>45</v>
      </c>
      <c r="G36" s="20" t="s">
        <v>46</v>
      </c>
      <c r="H36" s="20" t="s">
        <v>64</v>
      </c>
      <c r="I36" s="20" t="s">
        <v>50</v>
      </c>
      <c r="J36" s="20" t="s">
        <v>65</v>
      </c>
      <c r="K36" s="30" t="s">
        <v>55</v>
      </c>
      <c r="L36" s="23"/>
    </row>
    <row r="37" spans="1:12" ht="18.75" customHeight="1">
      <c r="A37" s="17" t="s">
        <v>86</v>
      </c>
      <c r="B37" s="18" t="s">
        <v>54</v>
      </c>
      <c r="C37" s="18">
        <v>34</v>
      </c>
      <c r="D37" s="19" t="s">
        <v>51</v>
      </c>
      <c r="E37" s="20" t="s">
        <v>46</v>
      </c>
      <c r="F37" s="20" t="s">
        <v>54</v>
      </c>
      <c r="G37" s="20" t="s">
        <v>45</v>
      </c>
      <c r="H37" s="20" t="s">
        <v>55</v>
      </c>
      <c r="I37" s="20" t="s">
        <v>65</v>
      </c>
      <c r="J37" s="20" t="s">
        <v>64</v>
      </c>
      <c r="K37" s="30" t="s">
        <v>50</v>
      </c>
      <c r="L37" s="23"/>
    </row>
    <row r="38" spans="1:12" ht="18.75" customHeight="1" thickBot="1">
      <c r="A38" s="4" t="s">
        <v>87</v>
      </c>
      <c r="B38" s="5" t="s">
        <v>65</v>
      </c>
      <c r="C38" s="5">
        <v>35</v>
      </c>
      <c r="D38" s="24" t="s">
        <v>51</v>
      </c>
      <c r="E38" s="25" t="s">
        <v>46</v>
      </c>
      <c r="F38" s="25" t="s">
        <v>54</v>
      </c>
      <c r="G38" s="25" t="s">
        <v>45</v>
      </c>
      <c r="H38" s="25" t="s">
        <v>55</v>
      </c>
      <c r="I38" s="25" t="s">
        <v>50</v>
      </c>
      <c r="J38" s="25" t="s">
        <v>64</v>
      </c>
      <c r="K38" s="31" t="s">
        <v>65</v>
      </c>
      <c r="L38" s="28"/>
    </row>
    <row r="39" spans="1:12" ht="18.75" customHeight="1">
      <c r="A39" s="33" t="s">
        <v>88</v>
      </c>
      <c r="B39" s="34" t="s">
        <v>50</v>
      </c>
      <c r="C39" s="34">
        <v>36</v>
      </c>
      <c r="D39" s="35" t="s">
        <v>54</v>
      </c>
      <c r="E39" s="36" t="s">
        <v>51</v>
      </c>
      <c r="F39" s="36" t="s">
        <v>45</v>
      </c>
      <c r="G39" s="36" t="s">
        <v>46</v>
      </c>
      <c r="H39" s="36" t="s">
        <v>65</v>
      </c>
      <c r="I39" s="36" t="s">
        <v>55</v>
      </c>
      <c r="J39" s="36" t="s">
        <v>50</v>
      </c>
      <c r="K39" s="22"/>
      <c r="L39" s="16"/>
    </row>
    <row r="40" spans="1:12" ht="18.75" customHeight="1">
      <c r="A40" s="17" t="s">
        <v>89</v>
      </c>
      <c r="B40" s="18" t="s">
        <v>55</v>
      </c>
      <c r="C40" s="18">
        <v>37</v>
      </c>
      <c r="D40" s="19" t="s">
        <v>46</v>
      </c>
      <c r="E40" s="20" t="s">
        <v>51</v>
      </c>
      <c r="F40" s="20" t="s">
        <v>54</v>
      </c>
      <c r="G40" s="20" t="s">
        <v>45</v>
      </c>
      <c r="H40" s="20" t="s">
        <v>55</v>
      </c>
      <c r="I40" s="20" t="s">
        <v>65</v>
      </c>
      <c r="J40" s="20" t="s">
        <v>50</v>
      </c>
      <c r="K40" s="30" t="s">
        <v>64</v>
      </c>
      <c r="L40" s="23"/>
    </row>
    <row r="41" spans="1:12" ht="18.75" customHeight="1">
      <c r="A41" s="17" t="s">
        <v>90</v>
      </c>
      <c r="B41" s="18" t="s">
        <v>46</v>
      </c>
      <c r="C41" s="18">
        <v>38</v>
      </c>
      <c r="D41" s="19" t="s">
        <v>54</v>
      </c>
      <c r="E41" s="20" t="s">
        <v>46</v>
      </c>
      <c r="F41" s="20" t="s">
        <v>51</v>
      </c>
      <c r="G41" s="20" t="s">
        <v>91</v>
      </c>
      <c r="H41" s="20" t="s">
        <v>45</v>
      </c>
      <c r="I41" s="20" t="s">
        <v>50</v>
      </c>
      <c r="J41" s="20" t="s">
        <v>65</v>
      </c>
      <c r="K41" s="30" t="s">
        <v>55</v>
      </c>
      <c r="L41" s="23"/>
    </row>
    <row r="42" spans="1:12" ht="18.75" customHeight="1">
      <c r="A42" s="17" t="s">
        <v>92</v>
      </c>
      <c r="B42" s="18" t="s">
        <v>45</v>
      </c>
      <c r="C42" s="18">
        <v>39</v>
      </c>
      <c r="D42" s="19" t="s">
        <v>54</v>
      </c>
      <c r="E42" s="20" t="s">
        <v>51</v>
      </c>
      <c r="F42" s="20" t="s">
        <v>46</v>
      </c>
      <c r="G42" s="20" t="s">
        <v>50</v>
      </c>
      <c r="H42" s="20" t="s">
        <v>91</v>
      </c>
      <c r="I42" s="20" t="s">
        <v>45</v>
      </c>
      <c r="J42" s="20" t="s">
        <v>65</v>
      </c>
      <c r="K42" s="30" t="s">
        <v>55</v>
      </c>
      <c r="L42" s="23"/>
    </row>
    <row r="43" spans="1:12" ht="18.75" customHeight="1" thickBot="1">
      <c r="A43" s="4" t="s">
        <v>93</v>
      </c>
      <c r="B43" s="5" t="s">
        <v>51</v>
      </c>
      <c r="C43" s="5">
        <v>40</v>
      </c>
      <c r="D43" s="24" t="s">
        <v>46</v>
      </c>
      <c r="E43" s="25" t="s">
        <v>54</v>
      </c>
      <c r="F43" s="25" t="s">
        <v>50</v>
      </c>
      <c r="G43" s="25" t="s">
        <v>51</v>
      </c>
      <c r="H43" s="25" t="s">
        <v>55</v>
      </c>
      <c r="I43" s="25" t="s">
        <v>45</v>
      </c>
      <c r="J43" s="25" t="s">
        <v>65</v>
      </c>
      <c r="K43" s="31" t="s">
        <v>91</v>
      </c>
      <c r="L43" s="28"/>
    </row>
    <row r="44" spans="1:12" ht="18.75" customHeight="1">
      <c r="A44" s="37" t="s">
        <v>94</v>
      </c>
      <c r="B44" s="38" t="s">
        <v>54</v>
      </c>
      <c r="C44" s="11">
        <v>41</v>
      </c>
      <c r="D44" s="12" t="s">
        <v>46</v>
      </c>
      <c r="E44" s="13" t="s">
        <v>54</v>
      </c>
      <c r="F44" s="13" t="s">
        <v>51</v>
      </c>
      <c r="G44" s="13" t="s">
        <v>50</v>
      </c>
      <c r="H44" s="13" t="s">
        <v>45</v>
      </c>
      <c r="I44" s="13" t="s">
        <v>55</v>
      </c>
      <c r="J44" s="13" t="s">
        <v>91</v>
      </c>
      <c r="K44" s="13" t="s">
        <v>64</v>
      </c>
      <c r="L44" s="39" t="s">
        <v>65</v>
      </c>
    </row>
    <row r="45" spans="1:12" ht="18.75" customHeight="1">
      <c r="A45" s="40" t="s">
        <v>95</v>
      </c>
      <c r="B45" s="41" t="s">
        <v>65</v>
      </c>
      <c r="C45" s="18">
        <v>42</v>
      </c>
      <c r="D45" s="19" t="s">
        <v>51</v>
      </c>
      <c r="E45" s="20" t="s">
        <v>54</v>
      </c>
      <c r="F45" s="20" t="s">
        <v>46</v>
      </c>
      <c r="G45" s="20" t="s">
        <v>50</v>
      </c>
      <c r="H45" s="20" t="s">
        <v>45</v>
      </c>
      <c r="I45" s="20" t="s">
        <v>64</v>
      </c>
      <c r="J45" s="20" t="s">
        <v>65</v>
      </c>
      <c r="K45" s="20" t="s">
        <v>55</v>
      </c>
      <c r="L45" s="23"/>
    </row>
    <row r="46" spans="1:12" ht="18.75" customHeight="1">
      <c r="A46" s="40" t="s">
        <v>96</v>
      </c>
      <c r="B46" s="41" t="s">
        <v>55</v>
      </c>
      <c r="C46" s="18">
        <v>43</v>
      </c>
      <c r="D46" s="19" t="s">
        <v>51</v>
      </c>
      <c r="E46" s="20" t="s">
        <v>54</v>
      </c>
      <c r="F46" s="20" t="s">
        <v>46</v>
      </c>
      <c r="G46" s="20" t="s">
        <v>50</v>
      </c>
      <c r="H46" s="20" t="s">
        <v>55</v>
      </c>
      <c r="I46" s="20" t="s">
        <v>45</v>
      </c>
      <c r="J46" s="20" t="s">
        <v>65</v>
      </c>
      <c r="K46" s="20" t="s">
        <v>91</v>
      </c>
      <c r="L46" s="42" t="s">
        <v>64</v>
      </c>
    </row>
    <row r="47" spans="1:12" ht="18.75" customHeight="1">
      <c r="A47" s="40" t="s">
        <v>97</v>
      </c>
      <c r="B47" s="41" t="s">
        <v>50</v>
      </c>
      <c r="C47" s="18">
        <v>44</v>
      </c>
      <c r="D47" s="19" t="s">
        <v>54</v>
      </c>
      <c r="E47" s="20" t="s">
        <v>51</v>
      </c>
      <c r="F47" s="20" t="s">
        <v>46</v>
      </c>
      <c r="G47" s="20" t="s">
        <v>50</v>
      </c>
      <c r="H47" s="20" t="s">
        <v>45</v>
      </c>
      <c r="I47" s="20" t="s">
        <v>55</v>
      </c>
      <c r="J47" s="20" t="s">
        <v>91</v>
      </c>
      <c r="K47" s="20" t="s">
        <v>65</v>
      </c>
      <c r="L47" s="23"/>
    </row>
    <row r="48" spans="1:12" ht="18.75" customHeight="1" thickBot="1">
      <c r="A48" s="43" t="s">
        <v>98</v>
      </c>
      <c r="B48" s="44" t="s">
        <v>46</v>
      </c>
      <c r="C48" s="5">
        <v>45</v>
      </c>
      <c r="D48" s="24" t="s">
        <v>54</v>
      </c>
      <c r="E48" s="25" t="s">
        <v>46</v>
      </c>
      <c r="F48" s="25" t="s">
        <v>51</v>
      </c>
      <c r="G48" s="25" t="s">
        <v>65</v>
      </c>
      <c r="H48" s="25" t="s">
        <v>45</v>
      </c>
      <c r="I48" s="25" t="s">
        <v>50</v>
      </c>
      <c r="J48" s="25" t="s">
        <v>91</v>
      </c>
      <c r="K48" s="25" t="s">
        <v>55</v>
      </c>
      <c r="L48" s="28"/>
    </row>
    <row r="49" spans="1:12">
      <c r="A49" s="37" t="s">
        <v>99</v>
      </c>
      <c r="B49" s="38" t="s">
        <v>100</v>
      </c>
      <c r="C49" s="11">
        <v>46</v>
      </c>
      <c r="D49" s="12" t="s">
        <v>54</v>
      </c>
      <c r="E49" s="13" t="s">
        <v>46</v>
      </c>
      <c r="F49" s="13" t="s">
        <v>51</v>
      </c>
      <c r="G49" s="13" t="s">
        <v>55</v>
      </c>
      <c r="H49" s="13" t="s">
        <v>50</v>
      </c>
      <c r="I49" s="13" t="s">
        <v>45</v>
      </c>
      <c r="J49" s="13" t="s">
        <v>65</v>
      </c>
      <c r="K49" s="13" t="s">
        <v>91</v>
      </c>
      <c r="L49" s="45"/>
    </row>
    <row r="50" spans="1:12">
      <c r="A50" s="40" t="s">
        <v>101</v>
      </c>
      <c r="B50" s="41" t="s">
        <v>51</v>
      </c>
      <c r="C50" s="18">
        <v>47</v>
      </c>
      <c r="D50" s="19" t="s">
        <v>51</v>
      </c>
      <c r="E50" s="20" t="s">
        <v>54</v>
      </c>
      <c r="F50" s="20" t="s">
        <v>46</v>
      </c>
      <c r="G50" s="20" t="s">
        <v>50</v>
      </c>
      <c r="H50" s="20" t="s">
        <v>55</v>
      </c>
      <c r="I50" s="20" t="s">
        <v>65</v>
      </c>
      <c r="J50" s="20" t="s">
        <v>45</v>
      </c>
      <c r="K50" s="20" t="s">
        <v>64</v>
      </c>
      <c r="L50" s="23"/>
    </row>
    <row r="51" spans="1:12">
      <c r="A51" s="40" t="s">
        <v>102</v>
      </c>
      <c r="B51" s="41" t="s">
        <v>54</v>
      </c>
      <c r="C51" s="18">
        <v>48</v>
      </c>
      <c r="D51" s="19" t="s">
        <v>54</v>
      </c>
      <c r="E51" s="20" t="s">
        <v>51</v>
      </c>
      <c r="F51" s="20" t="s">
        <v>46</v>
      </c>
      <c r="G51" s="20" t="s">
        <v>45</v>
      </c>
      <c r="H51" s="20" t="s">
        <v>50</v>
      </c>
      <c r="I51" s="20" t="s">
        <v>65</v>
      </c>
      <c r="J51" s="20" t="s">
        <v>91</v>
      </c>
      <c r="K51" s="20" t="s">
        <v>55</v>
      </c>
      <c r="L51" s="42" t="s">
        <v>64</v>
      </c>
    </row>
    <row r="52" spans="1:12">
      <c r="A52" s="40" t="s">
        <v>103</v>
      </c>
      <c r="B52" s="41" t="s">
        <v>65</v>
      </c>
      <c r="C52" s="18">
        <v>49</v>
      </c>
      <c r="D52" s="19" t="s">
        <v>51</v>
      </c>
      <c r="E52" s="20" t="s">
        <v>54</v>
      </c>
      <c r="F52" s="20" t="s">
        <v>46</v>
      </c>
      <c r="G52" s="20" t="s">
        <v>45</v>
      </c>
      <c r="H52" s="20" t="s">
        <v>91</v>
      </c>
      <c r="I52" s="20" t="s">
        <v>55</v>
      </c>
      <c r="J52" s="20" t="s">
        <v>50</v>
      </c>
      <c r="K52" s="20" t="s">
        <v>65</v>
      </c>
      <c r="L52" s="42" t="s">
        <v>64</v>
      </c>
    </row>
    <row r="53" spans="1:12" ht="16.5" thickBot="1">
      <c r="A53" s="46" t="s">
        <v>104</v>
      </c>
      <c r="B53" s="47" t="s">
        <v>55</v>
      </c>
      <c r="C53" s="48">
        <v>50</v>
      </c>
      <c r="D53" s="49" t="s">
        <v>51</v>
      </c>
      <c r="E53" s="50" t="s">
        <v>54</v>
      </c>
      <c r="F53" s="50" t="s">
        <v>46</v>
      </c>
      <c r="G53" s="50" t="s">
        <v>45</v>
      </c>
      <c r="H53" s="50" t="s">
        <v>50</v>
      </c>
      <c r="I53" s="50" t="s">
        <v>91</v>
      </c>
      <c r="J53" s="50" t="s">
        <v>55</v>
      </c>
      <c r="K53" s="50" t="s">
        <v>64</v>
      </c>
      <c r="L53" s="51" t="s">
        <v>65</v>
      </c>
    </row>
    <row r="54" spans="1:12" ht="16.5" thickTop="1">
      <c r="A54" s="52" t="s">
        <v>105</v>
      </c>
      <c r="B54" s="3" t="s">
        <v>50</v>
      </c>
      <c r="C54" s="2">
        <v>51</v>
      </c>
      <c r="D54" s="53" t="s">
        <v>51</v>
      </c>
      <c r="E54" s="54" t="s">
        <v>54</v>
      </c>
      <c r="F54" s="54" t="s">
        <v>46</v>
      </c>
      <c r="G54" s="54" t="s">
        <v>50</v>
      </c>
      <c r="H54" s="54" t="s">
        <v>45</v>
      </c>
      <c r="I54" s="54" t="s">
        <v>91</v>
      </c>
      <c r="J54" s="54" t="s">
        <v>55</v>
      </c>
      <c r="K54" s="54" t="s">
        <v>65</v>
      </c>
      <c r="L54" s="55" t="s">
        <v>106</v>
      </c>
    </row>
    <row r="55" spans="1:12">
      <c r="A55" s="40" t="s">
        <v>107</v>
      </c>
      <c r="B55" s="41" t="s">
        <v>46</v>
      </c>
      <c r="C55" s="18">
        <v>52</v>
      </c>
      <c r="D55" s="204" t="s">
        <v>108</v>
      </c>
      <c r="E55" s="205"/>
      <c r="F55" s="205"/>
      <c r="G55" s="205"/>
      <c r="H55" s="205"/>
      <c r="I55" s="205"/>
      <c r="J55" s="205"/>
      <c r="K55" s="205"/>
      <c r="L55" s="206"/>
    </row>
    <row r="56" spans="1:12">
      <c r="A56" s="40" t="s">
        <v>109</v>
      </c>
      <c r="B56" s="41" t="s">
        <v>46</v>
      </c>
      <c r="C56" s="18">
        <v>53</v>
      </c>
      <c r="D56" s="204" t="s">
        <v>108</v>
      </c>
      <c r="E56" s="205"/>
      <c r="F56" s="205"/>
      <c r="G56" s="205"/>
      <c r="H56" s="205"/>
      <c r="I56" s="205"/>
      <c r="J56" s="205"/>
      <c r="K56" s="205"/>
      <c r="L56" s="206"/>
    </row>
    <row r="57" spans="1:12">
      <c r="A57" s="40" t="s">
        <v>110</v>
      </c>
      <c r="B57" s="41" t="s">
        <v>46</v>
      </c>
      <c r="C57" s="18">
        <v>54</v>
      </c>
      <c r="D57" s="19" t="s">
        <v>51</v>
      </c>
      <c r="E57" s="20" t="s">
        <v>54</v>
      </c>
      <c r="F57" s="20" t="s">
        <v>111</v>
      </c>
      <c r="G57" s="20" t="s">
        <v>46</v>
      </c>
      <c r="H57" s="20" t="s">
        <v>55</v>
      </c>
      <c r="I57" s="20" t="s">
        <v>50</v>
      </c>
      <c r="J57" s="20" t="s">
        <v>65</v>
      </c>
      <c r="K57" s="20" t="s">
        <v>100</v>
      </c>
      <c r="L57" s="42" t="s">
        <v>112</v>
      </c>
    </row>
    <row r="58" spans="1:12" ht="16.5" thickBot="1">
      <c r="A58" s="56" t="s">
        <v>113</v>
      </c>
      <c r="B58" s="57" t="s">
        <v>100</v>
      </c>
      <c r="C58" s="58">
        <v>55</v>
      </c>
      <c r="D58" s="61" t="s">
        <v>114</v>
      </c>
      <c r="E58" s="62" t="s">
        <v>115</v>
      </c>
      <c r="F58" s="62" t="s">
        <v>116</v>
      </c>
      <c r="G58" s="62" t="s">
        <v>117</v>
      </c>
      <c r="H58" s="62" t="s">
        <v>118</v>
      </c>
      <c r="I58" s="62" t="s">
        <v>119</v>
      </c>
      <c r="J58" s="62" t="s">
        <v>120</v>
      </c>
      <c r="K58" s="62" t="s">
        <v>121</v>
      </c>
      <c r="L58" s="63" t="s">
        <v>122</v>
      </c>
    </row>
    <row r="59" spans="1:12" ht="16.5" thickTop="1">
      <c r="A59" s="180" t="s">
        <v>199</v>
      </c>
      <c r="B59" s="181" t="s">
        <v>614</v>
      </c>
      <c r="C59" s="180">
        <v>56</v>
      </c>
      <c r="D59" s="180" t="s">
        <v>115</v>
      </c>
      <c r="E59" s="180" t="s">
        <v>51</v>
      </c>
      <c r="F59" s="180" t="s">
        <v>114</v>
      </c>
      <c r="G59" s="180" t="s">
        <v>117</v>
      </c>
      <c r="H59" s="180" t="s">
        <v>116</v>
      </c>
      <c r="I59" s="180" t="s">
        <v>119</v>
      </c>
      <c r="J59" s="180" t="s">
        <v>120</v>
      </c>
      <c r="K59" s="180" t="s">
        <v>121</v>
      </c>
      <c r="L59" s="180" t="s">
        <v>122</v>
      </c>
    </row>
    <row r="60" spans="1:12">
      <c r="A60" s="201" t="s">
        <v>613</v>
      </c>
      <c r="B60" s="202" t="s">
        <v>614</v>
      </c>
      <c r="C60" s="201">
        <v>57</v>
      </c>
      <c r="D60" s="180" t="s">
        <v>115</v>
      </c>
      <c r="E60" s="180" t="s">
        <v>114</v>
      </c>
      <c r="F60" s="180" t="s">
        <v>51</v>
      </c>
      <c r="G60" s="20" t="s">
        <v>45</v>
      </c>
      <c r="H60" s="20" t="s">
        <v>65</v>
      </c>
      <c r="I60" s="20" t="s">
        <v>91</v>
      </c>
      <c r="J60" s="20" t="s">
        <v>64</v>
      </c>
      <c r="K60" s="20" t="s">
        <v>50</v>
      </c>
      <c r="L60" s="20" t="s">
        <v>55</v>
      </c>
    </row>
    <row r="61" spans="1:12">
      <c r="B61" s="1" t="s">
        <v>615</v>
      </c>
    </row>
  </sheetData>
  <dataConsolidate/>
  <mergeCells count="7">
    <mergeCell ref="D56:L56"/>
    <mergeCell ref="A1:K1"/>
    <mergeCell ref="A2:A3"/>
    <mergeCell ref="B2:B3"/>
    <mergeCell ref="C2:C3"/>
    <mergeCell ref="D2:L2"/>
    <mergeCell ref="D55:L55"/>
  </mergeCells>
  <phoneticPr fontId="4"/>
  <pageMargins left="0.37" right="0.31" top="0.53" bottom="0.46" header="0.51200000000000001" footer="0.51200000000000001"/>
  <pageSetup paperSize="9" scale="71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8CADD-5E44-403D-AF49-0236D79238A1}">
  <sheetPr>
    <pageSetUpPr fitToPage="1"/>
  </sheetPr>
  <dimension ref="A1:S29"/>
  <sheetViews>
    <sheetView topLeftCell="A19" workbookViewId="0">
      <selection activeCell="I33" sqref="I32:I33"/>
    </sheetView>
  </sheetViews>
  <sheetFormatPr defaultColWidth="8.125" defaultRowHeight="15.75"/>
  <cols>
    <col min="1" max="1" width="2.5" style="59" bestFit="1" customWidth="1"/>
    <col min="2" max="2" width="9.25" style="1" customWidth="1"/>
    <col min="3" max="12" width="7.625" style="1" customWidth="1"/>
    <col min="13" max="13" width="7.625" style="59" customWidth="1"/>
    <col min="14" max="14" width="7.625" style="1" customWidth="1"/>
    <col min="15" max="16384" width="8.125" style="1"/>
  </cols>
  <sheetData>
    <row r="1" spans="1:15" ht="42" customHeight="1" thickTop="1">
      <c r="A1" s="244" t="s">
        <v>186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6"/>
    </row>
    <row r="2" spans="1:15" ht="42" customHeight="1">
      <c r="A2" s="247" t="s">
        <v>187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9"/>
    </row>
    <row r="3" spans="1:15" ht="42" customHeight="1">
      <c r="A3" s="247" t="s">
        <v>188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9"/>
    </row>
    <row r="4" spans="1:15" ht="42" customHeight="1">
      <c r="A4" s="247" t="s">
        <v>150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9"/>
    </row>
    <row r="5" spans="1:15" ht="42" customHeight="1" thickBot="1">
      <c r="A5" s="250" t="s">
        <v>189</v>
      </c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2"/>
    </row>
    <row r="6" spans="1:15" ht="24.75" customHeight="1" thickTop="1">
      <c r="A6" s="109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</row>
    <row r="7" spans="1:15" ht="28.5" customHeight="1" thickBot="1">
      <c r="A7" s="1"/>
      <c r="B7" s="110" t="s">
        <v>151</v>
      </c>
      <c r="N7" s="145"/>
      <c r="O7" s="146"/>
    </row>
    <row r="8" spans="1:15" ht="29.25" customHeight="1" thickBot="1">
      <c r="A8" s="263" t="s">
        <v>152</v>
      </c>
      <c r="B8" s="264"/>
      <c r="C8" s="265"/>
      <c r="D8" s="253" t="s">
        <v>153</v>
      </c>
      <c r="E8" s="242"/>
      <c r="F8" s="241" t="s">
        <v>154</v>
      </c>
      <c r="G8" s="242"/>
      <c r="H8" s="241" t="s">
        <v>155</v>
      </c>
      <c r="I8" s="242"/>
      <c r="J8" s="241" t="s">
        <v>156</v>
      </c>
      <c r="K8" s="243"/>
      <c r="L8" s="253" t="s">
        <v>182</v>
      </c>
      <c r="M8" s="243"/>
    </row>
    <row r="9" spans="1:15" ht="29.25" customHeight="1">
      <c r="A9" s="254" t="s">
        <v>125</v>
      </c>
      <c r="B9" s="255"/>
      <c r="C9" s="256"/>
      <c r="D9" s="257" t="str">
        <f>VLOOKUP(試合順!$C18,$A$21:$B$29,2,FALSE)&amp;"　ー　"&amp;VLOOKUP(試合順!$D18,$A$21:$B$29,2,FALSE)</f>
        <v>三島　ー　賀茂</v>
      </c>
      <c r="E9" s="258"/>
      <c r="F9" s="259" t="str">
        <f>VLOOKUP(試合順!$E18,$A$21:$B$29,2,FALSE)&amp;"　ー　"&amp;VLOOKUP(試合順!$F18,$A$21:$B$29,2,FALSE)</f>
        <v>富士　ー　富士宮</v>
      </c>
      <c r="G9" s="258"/>
      <c r="H9" s="259" t="str">
        <f>VLOOKUP(試合順!$G18,$A$21:$B$29,2,FALSE)&amp;"　ー　"&amp;VLOOKUP(試合順!$H18,$A$21:$B$29,2,FALSE)</f>
        <v>伊豆の国　ー　熱海</v>
      </c>
      <c r="I9" s="258"/>
      <c r="J9" s="259" t="str">
        <f>VLOOKUP(試合順!$I18,$A$21:$B$29,2,FALSE)&amp;"　ー　"&amp;VLOOKUP(試合順!$J18,$A$21:$B$29,2,FALSE)</f>
        <v>御殿場　ー　沼津</v>
      </c>
      <c r="K9" s="260"/>
      <c r="L9" s="261"/>
      <c r="M9" s="262"/>
    </row>
    <row r="10" spans="1:15" ht="29.25" customHeight="1">
      <c r="A10" s="234" t="s">
        <v>142</v>
      </c>
      <c r="B10" s="235"/>
      <c r="C10" s="236"/>
      <c r="D10" s="237" t="str">
        <f>VLOOKUP(試合順!$C19,$A$21:$B$29,2,FALSE)&amp;"　ー　"&amp;VLOOKUP(試合順!$D19,$A$21:$B$29,2,FALSE)</f>
        <v>富士　ー　伊東</v>
      </c>
      <c r="E10" s="238"/>
      <c r="F10" s="239" t="str">
        <f>VLOOKUP(試合順!$E19,$A$21:$B$29,2,FALSE)&amp;"　ー　"&amp;VLOOKUP(試合順!$F19,$A$21:$B$29,2,FALSE)</f>
        <v>伊豆の国　ー　賀茂</v>
      </c>
      <c r="G10" s="238"/>
      <c r="H10" s="239" t="str">
        <f>VLOOKUP(試合順!$G19,$A$21:$B$29,2,FALSE)&amp;"　ー　"&amp;VLOOKUP(試合順!$H19,$A$21:$B$29,2,FALSE)</f>
        <v>御殿場　ー　富士宮</v>
      </c>
      <c r="I10" s="238"/>
      <c r="J10" s="239" t="str">
        <f>VLOOKUP(試合順!$I19,$A$21:$B$29,2,FALSE)&amp;"　ー　"&amp;VLOOKUP(試合順!$J19,$A$21:$B$29,2,FALSE)</f>
        <v>沼津　ー　熱海</v>
      </c>
      <c r="K10" s="240"/>
      <c r="L10" s="232"/>
      <c r="M10" s="233"/>
    </row>
    <row r="11" spans="1:15" ht="29.25" customHeight="1">
      <c r="A11" s="234" t="s">
        <v>143</v>
      </c>
      <c r="B11" s="235"/>
      <c r="C11" s="236"/>
      <c r="D11" s="237" t="str">
        <f>VLOOKUP(試合順!$C20,$A$21:$B$29,2,FALSE)&amp;"　ー　"&amp;VLOOKUP(試合順!$D20,$A$21:$B$29,2,FALSE)</f>
        <v>三島　ー　伊豆の国</v>
      </c>
      <c r="E11" s="238"/>
      <c r="F11" s="239" t="str">
        <f>VLOOKUP(試合順!$E20,$A$21:$B$29,2,FALSE)&amp;"　ー　"&amp;VLOOKUP(試合順!$F20,$A$21:$B$29,2,FALSE)</f>
        <v>御殿場　ー　伊東</v>
      </c>
      <c r="G11" s="238"/>
      <c r="H11" s="239" t="str">
        <f>VLOOKUP(試合順!$G20,$A$21:$B$29,2,FALSE)&amp;"　ー　"&amp;VLOOKUP(試合順!$H20,$A$21:$B$29,2,FALSE)</f>
        <v>沼津　ー　賀茂</v>
      </c>
      <c r="I11" s="238"/>
      <c r="J11" s="239" t="str">
        <f>VLOOKUP(試合順!$I20,$A$21:$B$29,2,FALSE)&amp;"　ー　"&amp;VLOOKUP(試合順!$J20,$A$21:$B$29,2,FALSE)</f>
        <v>熱海　ー　富士宮</v>
      </c>
      <c r="K11" s="240"/>
      <c r="L11" s="232"/>
      <c r="M11" s="233"/>
    </row>
    <row r="12" spans="1:15" ht="29.25" customHeight="1">
      <c r="A12" s="234" t="s">
        <v>144</v>
      </c>
      <c r="B12" s="235"/>
      <c r="C12" s="236"/>
      <c r="D12" s="237" t="str">
        <f>VLOOKUP(試合順!$C21,$A$21:$B$29,2,FALSE)&amp;"　ー　"&amp;VLOOKUP(試合順!$D21,$A$21:$B$29,2,FALSE)</f>
        <v>三島　ー　沼津</v>
      </c>
      <c r="E12" s="238"/>
      <c r="F12" s="239" t="str">
        <f>VLOOKUP(試合順!$E21,$A$21:$B$29,2,FALSE)&amp;"　ー　"&amp;VLOOKUP(試合順!$F21,$A$21:$B$29,2,FALSE)</f>
        <v>富士　ー　御殿場</v>
      </c>
      <c r="G12" s="238"/>
      <c r="H12" s="239" t="str">
        <f>VLOOKUP(試合順!$G21,$A$21:$B$29,2,FALSE)&amp;"　ー　"&amp;VLOOKUP(試合順!$H21,$A$21:$B$29,2,FALSE)</f>
        <v>熱海　ー　伊東</v>
      </c>
      <c r="I12" s="238"/>
      <c r="J12" s="239" t="str">
        <f>VLOOKUP(試合順!$I21,$A$21:$B$29,2,FALSE)&amp;"　ー　"&amp;VLOOKUP(試合順!$J21,$A$21:$B$29,2,FALSE)</f>
        <v>富士宮　ー　賀茂</v>
      </c>
      <c r="K12" s="240"/>
      <c r="L12" s="232"/>
      <c r="M12" s="233"/>
    </row>
    <row r="13" spans="1:15" ht="29.25" customHeight="1">
      <c r="A13" s="234" t="s">
        <v>145</v>
      </c>
      <c r="B13" s="235"/>
      <c r="C13" s="236"/>
      <c r="D13" s="237" t="str">
        <f>VLOOKUP(試合順!$C22,$A$21:$B$29,2,FALSE)&amp;"　ー　"&amp;VLOOKUP(試合順!$D22,$A$21:$B$29,2,FALSE)</f>
        <v>三島　ー　富士宮</v>
      </c>
      <c r="E13" s="238"/>
      <c r="F13" s="239" t="str">
        <f>VLOOKUP(試合順!$E22,$A$21:$B$29,2,FALSE)&amp;"　ー　"&amp;VLOOKUP(試合順!$F22,$A$21:$B$29,2,FALSE)</f>
        <v>富士　ー　熱海</v>
      </c>
      <c r="G13" s="238"/>
      <c r="H13" s="239" t="str">
        <f>VLOOKUP(試合順!$G22,$A$21:$B$29,2,FALSE)&amp;"　ー　"&amp;VLOOKUP(試合順!$H22,$A$21:$B$29,2,FALSE)</f>
        <v>伊豆の国　ー　沼津</v>
      </c>
      <c r="I13" s="238"/>
      <c r="J13" s="239" t="str">
        <f>VLOOKUP(試合順!$I22,$A$21:$B$29,2,FALSE)&amp;"　ー　"&amp;VLOOKUP(試合順!$J22,$A$21:$B$29,2,FALSE)</f>
        <v>賀茂　ー　伊東</v>
      </c>
      <c r="K13" s="240"/>
      <c r="L13" s="232"/>
      <c r="M13" s="233"/>
    </row>
    <row r="14" spans="1:15" ht="29.25" customHeight="1">
      <c r="A14" s="234" t="s">
        <v>146</v>
      </c>
      <c r="B14" s="235"/>
      <c r="C14" s="236"/>
      <c r="D14" s="237" t="str">
        <f>VLOOKUP(試合順!$C23,$A$21:$B$29,2,FALSE)&amp;"　ー　"&amp;VLOOKUP(試合順!$D23,$A$21:$B$29,2,FALSE)</f>
        <v>三島　ー　伊東</v>
      </c>
      <c r="E14" s="238"/>
      <c r="F14" s="239" t="str">
        <f>VLOOKUP(試合順!$E23,$A$21:$B$29,2,FALSE)&amp;"　ー　"&amp;VLOOKUP(試合順!$F23,$A$21:$B$29,2,FALSE)</f>
        <v>富士　ー　賀茂</v>
      </c>
      <c r="G14" s="238"/>
      <c r="H14" s="239" t="str">
        <f>VLOOKUP(試合順!$G23,$A$21:$B$29,2,FALSE)&amp;"　ー　"&amp;VLOOKUP(試合順!$H23,$A$21:$B$29,2,FALSE)</f>
        <v>伊豆の国　ー　富士宮</v>
      </c>
      <c r="I14" s="238"/>
      <c r="J14" s="239" t="str">
        <f>VLOOKUP(試合順!$I23,$A$21:$B$29,2,FALSE)&amp;"　ー　"&amp;VLOOKUP(試合順!$J23,$A$21:$B$29,2,FALSE)</f>
        <v>御殿場　ー　熱海</v>
      </c>
      <c r="K14" s="240"/>
      <c r="L14" s="232"/>
      <c r="M14" s="233"/>
    </row>
    <row r="15" spans="1:15" ht="29.25" customHeight="1">
      <c r="A15" s="234" t="s">
        <v>147</v>
      </c>
      <c r="B15" s="235"/>
      <c r="C15" s="236"/>
      <c r="D15" s="237" t="str">
        <f>VLOOKUP(試合順!$C24,$A$21:$B$29,2,FALSE)&amp;"　ー　"&amp;VLOOKUP(試合順!$D24,$A$21:$B$29,2,FALSE)</f>
        <v>三島　ー　富士</v>
      </c>
      <c r="E15" s="238"/>
      <c r="F15" s="239" t="str">
        <f>VLOOKUP(試合順!$E24,$A$21:$B$29,2,FALSE)&amp;"　ー　"&amp;VLOOKUP(試合順!$F24,$A$21:$B$29,2,FALSE)</f>
        <v>伊豆の国　ー　伊東</v>
      </c>
      <c r="G15" s="238"/>
      <c r="H15" s="239" t="str">
        <f>VLOOKUP(試合順!$G24,$A$21:$B$29,2,FALSE)&amp;"　ー　"&amp;VLOOKUP(試合順!$H24,$A$21:$B$29,2,FALSE)</f>
        <v>御殿場　ー　賀茂</v>
      </c>
      <c r="I15" s="238"/>
      <c r="J15" s="239" t="str">
        <f>VLOOKUP(試合順!$I24,$A$21:$B$29,2,FALSE)&amp;"　ー　"&amp;VLOOKUP(試合順!$J24,$A$21:$B$29,2,FALSE)</f>
        <v>沼津　ー　富士宮</v>
      </c>
      <c r="K15" s="240"/>
      <c r="L15" s="232"/>
      <c r="M15" s="233"/>
    </row>
    <row r="16" spans="1:15" ht="29.25" customHeight="1">
      <c r="A16" s="234" t="s">
        <v>148</v>
      </c>
      <c r="B16" s="235"/>
      <c r="C16" s="236"/>
      <c r="D16" s="237" t="str">
        <f>VLOOKUP(試合順!$C25,$A$21:$B$29,2,FALSE)&amp;"　ー　"&amp;VLOOKUP(試合順!$D25,$A$21:$B$29,2,FALSE)</f>
        <v>三島　ー　御殿場</v>
      </c>
      <c r="E16" s="238"/>
      <c r="F16" s="239" t="str">
        <f>VLOOKUP(試合順!$E25,$A$21:$B$29,2,FALSE)&amp;"　ー　"&amp;VLOOKUP(試合順!$F25,$A$21:$B$29,2,FALSE)</f>
        <v>富士　ー　伊豆の国</v>
      </c>
      <c r="G16" s="238"/>
      <c r="H16" s="239" t="str">
        <f>VLOOKUP(試合順!$G25,$A$21:$B$29,2,FALSE)&amp;"　ー　"&amp;VLOOKUP(試合順!$H25,$A$21:$B$29,2,FALSE)</f>
        <v>沼津　ー　伊東</v>
      </c>
      <c r="I16" s="238"/>
      <c r="J16" s="239" t="str">
        <f>VLOOKUP(試合順!$I25,$A$21:$B$29,2,FALSE)&amp;"　ー　"&amp;VLOOKUP(試合順!$J25,$A$21:$B$29,2,FALSE)</f>
        <v>熱海　ー　賀茂</v>
      </c>
      <c r="K16" s="240"/>
      <c r="L16" s="232"/>
      <c r="M16" s="233"/>
    </row>
    <row r="17" spans="1:19" ht="29.25" customHeight="1" thickBot="1">
      <c r="A17" s="223" t="s">
        <v>149</v>
      </c>
      <c r="B17" s="224"/>
      <c r="C17" s="225"/>
      <c r="D17" s="226" t="str">
        <f>VLOOKUP(試合順!$C26,$A$21:$B$29,2,FALSE)&amp;"　ー　"&amp;VLOOKUP(試合順!$D26,$A$21:$B$29,2,FALSE)</f>
        <v>三島　ー　熱海</v>
      </c>
      <c r="E17" s="227"/>
      <c r="F17" s="228" t="str">
        <f>VLOOKUP(試合順!$E26,$A$21:$B$29,2,FALSE)&amp;"　ー　"&amp;VLOOKUP(試合順!$F26,$A$21:$B$29,2,FALSE)</f>
        <v>富士　ー　沼津</v>
      </c>
      <c r="G17" s="227"/>
      <c r="H17" s="228" t="str">
        <f>VLOOKUP(試合順!$G26,$A$21:$B$29,2,FALSE)&amp;"　ー　"&amp;VLOOKUP(試合順!$H26,$A$21:$B$29,2,FALSE)</f>
        <v>伊豆の国　ー　御殿場</v>
      </c>
      <c r="I17" s="227"/>
      <c r="J17" s="228" t="str">
        <f>VLOOKUP(試合順!$I26,$A$21:$B$29,2,FALSE)&amp;"　ー　"&amp;VLOOKUP(試合順!$J26,$A$21:$B$29,2,FALSE)</f>
        <v>富士宮　ー　伊東</v>
      </c>
      <c r="K17" s="229"/>
      <c r="L17" s="230"/>
      <c r="M17" s="231"/>
    </row>
    <row r="18" spans="1:19" ht="30" customHeight="1" thickBot="1">
      <c r="A18" s="1"/>
      <c r="B18" s="113" t="s">
        <v>157</v>
      </c>
      <c r="D18" s="114"/>
    </row>
    <row r="19" spans="1:19" s="59" customFormat="1">
      <c r="A19" s="215"/>
      <c r="B19" s="216"/>
      <c r="C19" s="115">
        <v>1</v>
      </c>
      <c r="D19" s="116">
        <v>2</v>
      </c>
      <c r="E19" s="116">
        <v>3</v>
      </c>
      <c r="F19" s="116">
        <v>4</v>
      </c>
      <c r="G19" s="116">
        <v>5</v>
      </c>
      <c r="H19" s="116">
        <v>6</v>
      </c>
      <c r="I19" s="116">
        <v>7</v>
      </c>
      <c r="J19" s="116">
        <v>8</v>
      </c>
      <c r="K19" s="117">
        <v>9</v>
      </c>
      <c r="L19" s="219" t="s">
        <v>158</v>
      </c>
      <c r="M19" s="221" t="s">
        <v>159</v>
      </c>
    </row>
    <row r="20" spans="1:19" s="59" customFormat="1" ht="36" customHeight="1" thickBot="1">
      <c r="A20" s="217"/>
      <c r="B20" s="218"/>
      <c r="C20" s="6" t="str">
        <f>B21</f>
        <v>三島</v>
      </c>
      <c r="D20" s="6" t="str">
        <f>B22</f>
        <v>富士</v>
      </c>
      <c r="E20" s="6" t="str">
        <f>B23</f>
        <v>伊豆の国</v>
      </c>
      <c r="F20" s="6" t="str">
        <f>B24</f>
        <v>御殿場</v>
      </c>
      <c r="G20" s="6" t="str">
        <f>B25</f>
        <v>沼津</v>
      </c>
      <c r="H20" s="6" t="str">
        <f>B26</f>
        <v>熱海</v>
      </c>
      <c r="I20" s="6" t="str">
        <f>B27</f>
        <v>富士宮</v>
      </c>
      <c r="J20" s="6" t="str">
        <f>B28</f>
        <v>賀茂</v>
      </c>
      <c r="K20" s="6" t="str">
        <f>B29</f>
        <v>伊東</v>
      </c>
      <c r="L20" s="220"/>
      <c r="M20" s="222"/>
      <c r="S20" s="1"/>
    </row>
    <row r="21" spans="1:19" ht="30" customHeight="1">
      <c r="A21" s="70">
        <v>1</v>
      </c>
      <c r="B21" s="118" t="s">
        <v>190</v>
      </c>
      <c r="C21" s="119"/>
      <c r="D21" s="120" t="s">
        <v>599</v>
      </c>
      <c r="E21" s="121" t="s">
        <v>590</v>
      </c>
      <c r="F21" s="120" t="s">
        <v>592</v>
      </c>
      <c r="G21" s="121" t="s">
        <v>599</v>
      </c>
      <c r="H21" s="121" t="s">
        <v>590</v>
      </c>
      <c r="I21" s="120" t="s">
        <v>590</v>
      </c>
      <c r="J21" s="122" t="s">
        <v>590</v>
      </c>
      <c r="K21" s="123" t="s">
        <v>594</v>
      </c>
      <c r="L21" s="124" t="s">
        <v>605</v>
      </c>
      <c r="M21" s="125">
        <v>3</v>
      </c>
    </row>
    <row r="22" spans="1:19" ht="30" customHeight="1">
      <c r="A22" s="74">
        <v>2</v>
      </c>
      <c r="B22" s="111" t="s">
        <v>191</v>
      </c>
      <c r="C22" s="120" t="s">
        <v>598</v>
      </c>
      <c r="D22" s="126"/>
      <c r="E22" s="120"/>
      <c r="F22" s="120" t="s">
        <v>592</v>
      </c>
      <c r="G22" s="120" t="s">
        <v>590</v>
      </c>
      <c r="H22" s="120" t="s">
        <v>590</v>
      </c>
      <c r="I22" s="120" t="s">
        <v>594</v>
      </c>
      <c r="J22" s="120" t="s">
        <v>594</v>
      </c>
      <c r="K22" s="123" t="s">
        <v>596</v>
      </c>
      <c r="L22" s="127" t="s">
        <v>604</v>
      </c>
      <c r="M22" s="128">
        <v>1</v>
      </c>
    </row>
    <row r="23" spans="1:19" ht="30" customHeight="1">
      <c r="A23" s="74">
        <v>3</v>
      </c>
      <c r="B23" s="111" t="s">
        <v>192</v>
      </c>
      <c r="C23" s="129" t="s">
        <v>591</v>
      </c>
      <c r="D23" s="120" t="s">
        <v>593</v>
      </c>
      <c r="E23" s="126"/>
      <c r="F23" s="120" t="s">
        <v>599</v>
      </c>
      <c r="G23" s="120" t="s">
        <v>593</v>
      </c>
      <c r="H23" s="120" t="s">
        <v>592</v>
      </c>
      <c r="I23" s="120" t="s">
        <v>592</v>
      </c>
      <c r="J23" s="123" t="s">
        <v>592</v>
      </c>
      <c r="K23" s="123" t="s">
        <v>594</v>
      </c>
      <c r="L23" s="127" t="s">
        <v>606</v>
      </c>
      <c r="M23" s="128">
        <v>5</v>
      </c>
    </row>
    <row r="24" spans="1:19" ht="30" customHeight="1">
      <c r="A24" s="74">
        <v>4</v>
      </c>
      <c r="B24" s="111" t="s">
        <v>193</v>
      </c>
      <c r="C24" s="120" t="s">
        <v>593</v>
      </c>
      <c r="D24" s="120" t="s">
        <v>593</v>
      </c>
      <c r="E24" s="120" t="s">
        <v>598</v>
      </c>
      <c r="F24" s="126"/>
      <c r="G24" s="120" t="s">
        <v>591</v>
      </c>
      <c r="H24" s="120" t="s">
        <v>598</v>
      </c>
      <c r="I24" s="120" t="s">
        <v>592</v>
      </c>
      <c r="J24" s="120" t="s">
        <v>592</v>
      </c>
      <c r="K24" s="123" t="s">
        <v>592</v>
      </c>
      <c r="L24" s="127" t="s">
        <v>607</v>
      </c>
      <c r="M24" s="128">
        <v>4</v>
      </c>
    </row>
    <row r="25" spans="1:19" ht="30" customHeight="1">
      <c r="A25" s="74">
        <v>5</v>
      </c>
      <c r="B25" s="111" t="s">
        <v>194</v>
      </c>
      <c r="C25" s="129" t="s">
        <v>598</v>
      </c>
      <c r="D25" s="120" t="s">
        <v>591</v>
      </c>
      <c r="E25" s="120" t="s">
        <v>592</v>
      </c>
      <c r="F25" s="120" t="s">
        <v>590</v>
      </c>
      <c r="G25" s="126"/>
      <c r="H25" s="120" t="s">
        <v>594</v>
      </c>
      <c r="I25" s="123" t="s">
        <v>594</v>
      </c>
      <c r="J25" s="123" t="s">
        <v>594</v>
      </c>
      <c r="K25" s="123" t="s">
        <v>596</v>
      </c>
      <c r="L25" s="127" t="s">
        <v>608</v>
      </c>
      <c r="M25" s="128">
        <v>2</v>
      </c>
    </row>
    <row r="26" spans="1:19" ht="30" customHeight="1">
      <c r="A26" s="74">
        <v>6</v>
      </c>
      <c r="B26" s="111" t="s">
        <v>195</v>
      </c>
      <c r="C26" s="129" t="s">
        <v>591</v>
      </c>
      <c r="D26" s="120" t="s">
        <v>591</v>
      </c>
      <c r="E26" s="120" t="s">
        <v>593</v>
      </c>
      <c r="F26" s="120" t="s">
        <v>599</v>
      </c>
      <c r="G26" s="120" t="s">
        <v>595</v>
      </c>
      <c r="H26" s="126"/>
      <c r="I26" s="120" t="s">
        <v>598</v>
      </c>
      <c r="J26" s="120" t="s">
        <v>590</v>
      </c>
      <c r="K26" s="123" t="s">
        <v>598</v>
      </c>
      <c r="L26" s="127" t="s">
        <v>609</v>
      </c>
      <c r="M26" s="128">
        <v>6</v>
      </c>
    </row>
    <row r="27" spans="1:19" ht="30" customHeight="1">
      <c r="A27" s="74">
        <v>7</v>
      </c>
      <c r="B27" s="111" t="s">
        <v>196</v>
      </c>
      <c r="C27" s="120" t="s">
        <v>591</v>
      </c>
      <c r="D27" s="120" t="s">
        <v>595</v>
      </c>
      <c r="E27" s="120" t="s">
        <v>593</v>
      </c>
      <c r="F27" s="120" t="s">
        <v>593</v>
      </c>
      <c r="G27" s="120" t="s">
        <v>595</v>
      </c>
      <c r="H27" s="120" t="s">
        <v>599</v>
      </c>
      <c r="I27" s="126"/>
      <c r="J27" s="123" t="s">
        <v>592</v>
      </c>
      <c r="K27" s="120" t="s">
        <v>590</v>
      </c>
      <c r="L27" s="127" t="s">
        <v>610</v>
      </c>
      <c r="M27" s="128">
        <v>7</v>
      </c>
    </row>
    <row r="28" spans="1:19" ht="30" customHeight="1">
      <c r="A28" s="74">
        <v>8</v>
      </c>
      <c r="B28" s="111" t="s">
        <v>197</v>
      </c>
      <c r="C28" s="129" t="s">
        <v>591</v>
      </c>
      <c r="D28" s="120" t="s">
        <v>595</v>
      </c>
      <c r="E28" s="120" t="s">
        <v>593</v>
      </c>
      <c r="F28" s="120" t="s">
        <v>593</v>
      </c>
      <c r="G28" s="120" t="s">
        <v>595</v>
      </c>
      <c r="H28" s="120" t="s">
        <v>591</v>
      </c>
      <c r="I28" s="120" t="s">
        <v>593</v>
      </c>
      <c r="J28" s="130"/>
      <c r="K28" s="120" t="s">
        <v>592</v>
      </c>
      <c r="L28" s="127" t="s">
        <v>611</v>
      </c>
      <c r="M28" s="128">
        <v>8</v>
      </c>
    </row>
    <row r="29" spans="1:19" ht="30" customHeight="1" thickBot="1">
      <c r="A29" s="78">
        <v>9</v>
      </c>
      <c r="B29" s="112" t="s">
        <v>198</v>
      </c>
      <c r="C29" s="131" t="s">
        <v>595</v>
      </c>
      <c r="D29" s="132" t="s">
        <v>597</v>
      </c>
      <c r="E29" s="132" t="s">
        <v>595</v>
      </c>
      <c r="F29" s="132" t="s">
        <v>593</v>
      </c>
      <c r="G29" s="132" t="s">
        <v>597</v>
      </c>
      <c r="H29" s="132" t="s">
        <v>599</v>
      </c>
      <c r="I29" s="132" t="s">
        <v>591</v>
      </c>
      <c r="J29" s="132" t="s">
        <v>593</v>
      </c>
      <c r="K29" s="133"/>
      <c r="L29" s="134" t="s">
        <v>612</v>
      </c>
      <c r="M29" s="135">
        <v>9</v>
      </c>
    </row>
  </sheetData>
  <mergeCells count="68">
    <mergeCell ref="D10:E10"/>
    <mergeCell ref="F10:G10"/>
    <mergeCell ref="A1:M1"/>
    <mergeCell ref="A2:M2"/>
    <mergeCell ref="A3:M3"/>
    <mergeCell ref="A4:M4"/>
    <mergeCell ref="A5:M5"/>
    <mergeCell ref="L8:M8"/>
    <mergeCell ref="A9:C9"/>
    <mergeCell ref="D9:E9"/>
    <mergeCell ref="F9:G9"/>
    <mergeCell ref="H9:I9"/>
    <mergeCell ref="J9:K9"/>
    <mergeCell ref="L9:M9"/>
    <mergeCell ref="A8:C8"/>
    <mergeCell ref="D8:E8"/>
    <mergeCell ref="F8:G8"/>
    <mergeCell ref="H8:I8"/>
    <mergeCell ref="J8:K8"/>
    <mergeCell ref="H10:I10"/>
    <mergeCell ref="J10:K10"/>
    <mergeCell ref="A12:C12"/>
    <mergeCell ref="D12:E12"/>
    <mergeCell ref="F12:G12"/>
    <mergeCell ref="H12:I12"/>
    <mergeCell ref="J12:K12"/>
    <mergeCell ref="D11:E11"/>
    <mergeCell ref="F11:G11"/>
    <mergeCell ref="H11:I11"/>
    <mergeCell ref="J11:K11"/>
    <mergeCell ref="L11:M11"/>
    <mergeCell ref="L10:M10"/>
    <mergeCell ref="A10:C10"/>
    <mergeCell ref="L14:M14"/>
    <mergeCell ref="A13:C13"/>
    <mergeCell ref="D13:E13"/>
    <mergeCell ref="F13:G13"/>
    <mergeCell ref="H13:I13"/>
    <mergeCell ref="J13:K13"/>
    <mergeCell ref="L13:M13"/>
    <mergeCell ref="A14:C14"/>
    <mergeCell ref="D14:E14"/>
    <mergeCell ref="F14:G14"/>
    <mergeCell ref="H14:I14"/>
    <mergeCell ref="J14:K14"/>
    <mergeCell ref="L12:M12"/>
    <mergeCell ref="A11:C11"/>
    <mergeCell ref="L16:M16"/>
    <mergeCell ref="A15:C15"/>
    <mergeCell ref="D15:E15"/>
    <mergeCell ref="F15:G15"/>
    <mergeCell ref="H15:I15"/>
    <mergeCell ref="J15:K15"/>
    <mergeCell ref="L15:M15"/>
    <mergeCell ref="A16:C16"/>
    <mergeCell ref="D16:E16"/>
    <mergeCell ref="F16:G16"/>
    <mergeCell ref="H16:I16"/>
    <mergeCell ref="J16:K16"/>
    <mergeCell ref="A19:B20"/>
    <mergeCell ref="L19:L20"/>
    <mergeCell ref="M19:M20"/>
    <mergeCell ref="A17:C17"/>
    <mergeCell ref="D17:E17"/>
    <mergeCell ref="F17:G17"/>
    <mergeCell ref="H17:I17"/>
    <mergeCell ref="J17:K17"/>
    <mergeCell ref="L17:M17"/>
  </mergeCells>
  <phoneticPr fontId="4"/>
  <printOptions horizontalCentered="1" verticalCentered="1"/>
  <pageMargins left="0.55118110236220474" right="0.31496062992125984" top="0.51181102362204722" bottom="0.51181102362204722" header="0.51181102362204722" footer="0.51181102362204722"/>
  <pageSetup paperSize="9" scale="83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52323-FFEC-4433-8132-EE4EE43245E3}">
  <dimension ref="A1:BE648"/>
  <sheetViews>
    <sheetView showGridLines="0" view="pageLayout" topLeftCell="B1" zoomScale="60" zoomScaleNormal="40" zoomScaleSheetLayoutView="80" zoomScalePageLayoutView="60" workbookViewId="0">
      <selection activeCell="AU584" sqref="AU584:AU590"/>
    </sheetView>
  </sheetViews>
  <sheetFormatPr defaultColWidth="8.125" defaultRowHeight="24"/>
  <cols>
    <col min="1" max="1" width="2.375" style="1" hidden="1" customWidth="1"/>
    <col min="2" max="2" width="3.75" style="59" customWidth="1"/>
    <col min="3" max="3" width="9.25" style="1" customWidth="1"/>
    <col min="4" max="4" width="23.75" style="1" customWidth="1"/>
    <col min="5" max="5" width="8.125" style="59" customWidth="1"/>
    <col min="6" max="6" width="6.75" style="87" hidden="1" customWidth="1"/>
    <col min="7" max="7" width="6" style="64" customWidth="1"/>
    <col min="8" max="8" width="2.5" style="86" bestFit="1" customWidth="1"/>
    <col min="9" max="9" width="6" style="64" customWidth="1"/>
    <col min="10" max="10" width="3.25" style="87" hidden="1" customWidth="1"/>
    <col min="11" max="11" width="6" style="59" customWidth="1"/>
    <col min="12" max="12" width="3.75" style="1" customWidth="1"/>
    <col min="13" max="13" width="9.25" style="1" customWidth="1"/>
    <col min="14" max="14" width="23.75" style="1" customWidth="1"/>
    <col min="15" max="15" width="1.875" style="1" hidden="1" customWidth="1"/>
    <col min="16" max="16" width="3.75" style="59" customWidth="1"/>
    <col min="17" max="17" width="8.75" style="1" customWidth="1"/>
    <col min="18" max="18" width="22.25" style="1" customWidth="1"/>
    <col min="19" max="19" width="8.125" style="59" customWidth="1"/>
    <col min="20" max="20" width="3.25" style="87" hidden="1" customWidth="1"/>
    <col min="21" max="21" width="6" style="64" customWidth="1"/>
    <col min="22" max="22" width="2.5" style="86" bestFit="1" customWidth="1"/>
    <col min="23" max="23" width="6" style="64" customWidth="1"/>
    <col min="24" max="24" width="3.25" style="87" hidden="1" customWidth="1"/>
    <col min="25" max="25" width="6" style="59" customWidth="1"/>
    <col min="26" max="26" width="3.75" style="1" customWidth="1"/>
    <col min="27" max="27" width="8.75" style="1" customWidth="1"/>
    <col min="28" max="28" width="22.25" style="1" customWidth="1"/>
    <col min="29" max="30" width="2.375" style="1" hidden="1" customWidth="1"/>
    <col min="31" max="31" width="3.75" style="59" customWidth="1"/>
    <col min="32" max="32" width="8.75" style="1" customWidth="1"/>
    <col min="33" max="33" width="22.25" style="1" customWidth="1"/>
    <col min="34" max="34" width="8.125" style="59" customWidth="1"/>
    <col min="35" max="35" width="3.25" style="87" hidden="1" customWidth="1"/>
    <col min="36" max="36" width="6" style="64" customWidth="1"/>
    <col min="37" max="37" width="2.5" style="86" bestFit="1" customWidth="1"/>
    <col min="38" max="38" width="6" style="64" customWidth="1"/>
    <col min="39" max="39" width="3.25" style="87" hidden="1" customWidth="1"/>
    <col min="40" max="40" width="6" style="59" customWidth="1"/>
    <col min="41" max="41" width="3.75" style="1" customWidth="1"/>
    <col min="42" max="42" width="8.75" style="1" customWidth="1"/>
    <col min="43" max="43" width="22.25" style="1" customWidth="1"/>
    <col min="44" max="44" width="8.125" style="1" hidden="1" customWidth="1"/>
    <col min="45" max="45" width="3.75" style="59" customWidth="1"/>
    <col min="46" max="46" width="8.75" style="1" customWidth="1"/>
    <col min="47" max="47" width="22.25" style="1" customWidth="1"/>
    <col min="48" max="48" width="8.125" style="59" customWidth="1"/>
    <col min="49" max="49" width="3.25" style="87" hidden="1" customWidth="1"/>
    <col min="50" max="50" width="6" style="64" customWidth="1"/>
    <col min="51" max="51" width="2.5" style="86" bestFit="1" customWidth="1"/>
    <col min="52" max="52" width="6" style="64" customWidth="1"/>
    <col min="53" max="53" width="3.25" style="87" hidden="1" customWidth="1"/>
    <col min="54" max="54" width="6" style="59" customWidth="1"/>
    <col min="55" max="55" width="3.75" style="1" customWidth="1"/>
    <col min="56" max="56" width="8.75" style="1" customWidth="1"/>
    <col min="57" max="57" width="22.25" style="1" customWidth="1"/>
    <col min="58" max="58" width="2.375" style="1" customWidth="1"/>
    <col min="59" max="16384" width="8.125" style="1"/>
  </cols>
  <sheetData>
    <row r="1" spans="1:57" s="88" customFormat="1" ht="28.15" customHeight="1">
      <c r="B1" s="314" t="s">
        <v>124</v>
      </c>
      <c r="C1" s="315"/>
      <c r="D1" s="315"/>
      <c r="E1" s="315"/>
      <c r="F1" s="315"/>
      <c r="G1" s="315"/>
      <c r="H1" s="315"/>
      <c r="I1" s="315"/>
      <c r="J1" s="315"/>
      <c r="K1" s="316"/>
      <c r="L1" s="317" t="s">
        <v>125</v>
      </c>
      <c r="M1" s="318"/>
      <c r="N1" s="319"/>
      <c r="P1" s="314" t="s">
        <v>124</v>
      </c>
      <c r="Q1" s="315"/>
      <c r="R1" s="315"/>
      <c r="S1" s="315"/>
      <c r="T1" s="315"/>
      <c r="U1" s="315"/>
      <c r="V1" s="315"/>
      <c r="W1" s="315"/>
      <c r="X1" s="315"/>
      <c r="Y1" s="316"/>
      <c r="Z1" s="317" t="str">
        <f>$L1</f>
        <v>第１試合</v>
      </c>
      <c r="AA1" s="318"/>
      <c r="AB1" s="319"/>
      <c r="AE1" s="314" t="s">
        <v>124</v>
      </c>
      <c r="AF1" s="315"/>
      <c r="AG1" s="315"/>
      <c r="AH1" s="315"/>
      <c r="AI1" s="315"/>
      <c r="AJ1" s="315"/>
      <c r="AK1" s="315"/>
      <c r="AL1" s="315"/>
      <c r="AM1" s="315"/>
      <c r="AN1" s="316"/>
      <c r="AO1" s="317" t="str">
        <f>$L1</f>
        <v>第１試合</v>
      </c>
      <c r="AP1" s="318"/>
      <c r="AQ1" s="319"/>
      <c r="AS1" s="314" t="s">
        <v>124</v>
      </c>
      <c r="AT1" s="315"/>
      <c r="AU1" s="315"/>
      <c r="AV1" s="315"/>
      <c r="AW1" s="315"/>
      <c r="AX1" s="315"/>
      <c r="AY1" s="315"/>
      <c r="AZ1" s="315"/>
      <c r="BA1" s="315"/>
      <c r="BB1" s="316"/>
      <c r="BC1" s="317" t="str">
        <f>$L1</f>
        <v>第１試合</v>
      </c>
      <c r="BD1" s="318"/>
      <c r="BE1" s="319"/>
    </row>
    <row r="2" spans="1:57" s="88" customFormat="1" ht="21" customHeight="1">
      <c r="B2" s="292" t="s">
        <v>126</v>
      </c>
      <c r="C2" s="292"/>
      <c r="D2" s="292"/>
      <c r="E2" s="300" t="str">
        <f>VLOOKUP(L1,'表紙(9支部)'!$A$9:$K$17,4,FALSE)</f>
        <v>三島　ー　賀茂</v>
      </c>
      <c r="F2" s="301"/>
      <c r="G2" s="301"/>
      <c r="H2" s="301"/>
      <c r="I2" s="301"/>
      <c r="J2" s="301"/>
      <c r="K2" s="302"/>
      <c r="L2" s="292" t="s">
        <v>126</v>
      </c>
      <c r="M2" s="292"/>
      <c r="N2" s="292"/>
      <c r="P2" s="292" t="s">
        <v>126</v>
      </c>
      <c r="Q2" s="292"/>
      <c r="R2" s="292"/>
      <c r="S2" s="300" t="str">
        <f>VLOOKUP(Z1,'表紙(9支部)'!$A$9:$K$17,6,FALSE)</f>
        <v>富士　ー　富士宮</v>
      </c>
      <c r="T2" s="301"/>
      <c r="U2" s="301"/>
      <c r="V2" s="301"/>
      <c r="W2" s="301"/>
      <c r="X2" s="301"/>
      <c r="Y2" s="302"/>
      <c r="Z2" s="292" t="s">
        <v>126</v>
      </c>
      <c r="AA2" s="292"/>
      <c r="AB2" s="292"/>
      <c r="AE2" s="292" t="s">
        <v>126</v>
      </c>
      <c r="AF2" s="292"/>
      <c r="AG2" s="292"/>
      <c r="AH2" s="300" t="str">
        <f>VLOOKUP(AO1,'表紙(9支部)'!$A$9:$K$17,8,FALSE)</f>
        <v>伊豆の国　ー　熱海</v>
      </c>
      <c r="AI2" s="301"/>
      <c r="AJ2" s="301"/>
      <c r="AK2" s="301"/>
      <c r="AL2" s="301"/>
      <c r="AM2" s="301"/>
      <c r="AN2" s="302"/>
      <c r="AO2" s="292" t="s">
        <v>126</v>
      </c>
      <c r="AP2" s="292"/>
      <c r="AQ2" s="292"/>
      <c r="AS2" s="292" t="s">
        <v>126</v>
      </c>
      <c r="AT2" s="292"/>
      <c r="AU2" s="292"/>
      <c r="AV2" s="300" t="str">
        <f>VLOOKUP(BC1,'表紙(9支部)'!$A$9:$K$17,10,FALSE)</f>
        <v>御殿場　ー　沼津</v>
      </c>
      <c r="AW2" s="301"/>
      <c r="AX2" s="301"/>
      <c r="AY2" s="301"/>
      <c r="AZ2" s="301"/>
      <c r="BA2" s="301"/>
      <c r="BB2" s="302"/>
      <c r="BC2" s="292" t="s">
        <v>126</v>
      </c>
      <c r="BD2" s="292"/>
      <c r="BE2" s="292"/>
    </row>
    <row r="3" spans="1:57" s="88" customFormat="1" ht="31.15" customHeight="1">
      <c r="A3" s="88">
        <v>1</v>
      </c>
      <c r="B3" s="299" t="str">
        <f>VLOOKUP(VLOOKUP($A3,試合順!$B$18:$J$26,2,FALSE),'表紙(9支部)'!$A$21:$B$29,2,FALSE)</f>
        <v>三島</v>
      </c>
      <c r="C3" s="299"/>
      <c r="D3" s="299"/>
      <c r="E3" s="303"/>
      <c r="F3" s="304"/>
      <c r="G3" s="304"/>
      <c r="H3" s="304"/>
      <c r="I3" s="304"/>
      <c r="J3" s="304"/>
      <c r="K3" s="305"/>
      <c r="L3" s="299" t="str">
        <f>VLOOKUP(VLOOKUP($A3,試合順!$B$18:$J$26,3,FALSE),'表紙(9支部)'!$A$21:$B$29,2,FALSE)</f>
        <v>賀茂</v>
      </c>
      <c r="M3" s="299"/>
      <c r="N3" s="299"/>
      <c r="P3" s="299" t="str">
        <f>VLOOKUP(VLOOKUP($A3,試合順!$B$18:$J$26,4,FALSE),'表紙(9支部)'!$A$21:$B$29,2,FALSE)</f>
        <v>富士</v>
      </c>
      <c r="Q3" s="299"/>
      <c r="R3" s="299"/>
      <c r="S3" s="303"/>
      <c r="T3" s="304"/>
      <c r="U3" s="304"/>
      <c r="V3" s="304"/>
      <c r="W3" s="304"/>
      <c r="X3" s="304"/>
      <c r="Y3" s="305"/>
      <c r="Z3" s="299" t="str">
        <f>VLOOKUP(VLOOKUP($A3,試合順!$B$18:$J$26,5,FALSE),'表紙(9支部)'!$A$21:$B$29,2,FALSE)</f>
        <v>富士宮</v>
      </c>
      <c r="AA3" s="299"/>
      <c r="AB3" s="299"/>
      <c r="AE3" s="299" t="str">
        <f>VLOOKUP(VLOOKUP($A3,試合順!$B$18:$J$26,6,FALSE),'表紙(9支部)'!$A$21:$B$29,2,FALSE)</f>
        <v>伊豆の国</v>
      </c>
      <c r="AF3" s="299"/>
      <c r="AG3" s="299"/>
      <c r="AH3" s="303"/>
      <c r="AI3" s="304"/>
      <c r="AJ3" s="304"/>
      <c r="AK3" s="304"/>
      <c r="AL3" s="304"/>
      <c r="AM3" s="304"/>
      <c r="AN3" s="305"/>
      <c r="AO3" s="299" t="str">
        <f>VLOOKUP(VLOOKUP($A3,試合順!$B$18:$J$26,7,FALSE),'表紙(9支部)'!$A$21:$B$29,2,FALSE)</f>
        <v>熱海</v>
      </c>
      <c r="AP3" s="299"/>
      <c r="AQ3" s="299"/>
      <c r="AS3" s="299" t="str">
        <f>VLOOKUP(VLOOKUP($A3,試合順!$B$18:$J$26,8,FALSE),'表紙(9支部)'!$A$21:$B$29,2,FALSE)</f>
        <v>御殿場</v>
      </c>
      <c r="AT3" s="299"/>
      <c r="AU3" s="299"/>
      <c r="AV3" s="303"/>
      <c r="AW3" s="304"/>
      <c r="AX3" s="304"/>
      <c r="AY3" s="304"/>
      <c r="AZ3" s="304"/>
      <c r="BA3" s="304"/>
      <c r="BB3" s="305"/>
      <c r="BC3" s="299" t="str">
        <f>VLOOKUP(VLOOKUP($A3,試合順!$B$18:$J$26,9,FALSE),'表紙(9支部)'!$A$21:$B$29,2,FALSE)</f>
        <v>沼津</v>
      </c>
      <c r="BD3" s="299"/>
      <c r="BE3" s="299"/>
    </row>
    <row r="4" spans="1:57" s="88" customFormat="1" ht="21" customHeight="1">
      <c r="B4" s="292" t="s">
        <v>127</v>
      </c>
      <c r="C4" s="292"/>
      <c r="D4" s="292"/>
      <c r="E4" s="293" t="s">
        <v>128</v>
      </c>
      <c r="F4" s="294"/>
      <c r="G4" s="294"/>
      <c r="H4" s="294"/>
      <c r="I4" s="294"/>
      <c r="J4" s="294"/>
      <c r="K4" s="295"/>
      <c r="L4" s="292" t="s">
        <v>127</v>
      </c>
      <c r="M4" s="292"/>
      <c r="N4" s="292"/>
      <c r="P4" s="292" t="s">
        <v>127</v>
      </c>
      <c r="Q4" s="292"/>
      <c r="R4" s="292"/>
      <c r="S4" s="293" t="s">
        <v>128</v>
      </c>
      <c r="T4" s="294"/>
      <c r="U4" s="294"/>
      <c r="V4" s="294"/>
      <c r="W4" s="294"/>
      <c r="X4" s="294"/>
      <c r="Y4" s="295"/>
      <c r="Z4" s="292" t="s">
        <v>127</v>
      </c>
      <c r="AA4" s="292"/>
      <c r="AB4" s="292"/>
      <c r="AE4" s="292" t="s">
        <v>127</v>
      </c>
      <c r="AF4" s="292"/>
      <c r="AG4" s="292"/>
      <c r="AH4" s="293" t="s">
        <v>128</v>
      </c>
      <c r="AI4" s="294"/>
      <c r="AJ4" s="294"/>
      <c r="AK4" s="294"/>
      <c r="AL4" s="294"/>
      <c r="AM4" s="294"/>
      <c r="AN4" s="295"/>
      <c r="AO4" s="292" t="s">
        <v>127</v>
      </c>
      <c r="AP4" s="292"/>
      <c r="AQ4" s="292"/>
      <c r="AS4" s="292" t="s">
        <v>127</v>
      </c>
      <c r="AT4" s="292"/>
      <c r="AU4" s="292"/>
      <c r="AV4" s="293" t="s">
        <v>128</v>
      </c>
      <c r="AW4" s="294"/>
      <c r="AX4" s="294"/>
      <c r="AY4" s="294"/>
      <c r="AZ4" s="294"/>
      <c r="BA4" s="294"/>
      <c r="BB4" s="295"/>
      <c r="BC4" s="292" t="s">
        <v>127</v>
      </c>
      <c r="BD4" s="292"/>
      <c r="BE4" s="292"/>
    </row>
    <row r="5" spans="1:57" s="88" customFormat="1" ht="31.15" customHeight="1">
      <c r="B5" s="291"/>
      <c r="C5" s="291"/>
      <c r="D5" s="291"/>
      <c r="E5" s="296"/>
      <c r="F5" s="297"/>
      <c r="G5" s="297"/>
      <c r="H5" s="297"/>
      <c r="I5" s="297"/>
      <c r="J5" s="297"/>
      <c r="K5" s="298"/>
      <c r="L5" s="291"/>
      <c r="M5" s="291"/>
      <c r="N5" s="291"/>
      <c r="P5" s="291"/>
      <c r="Q5" s="291"/>
      <c r="R5" s="291"/>
      <c r="S5" s="296"/>
      <c r="T5" s="297"/>
      <c r="U5" s="297"/>
      <c r="V5" s="297"/>
      <c r="W5" s="297"/>
      <c r="X5" s="297"/>
      <c r="Y5" s="298"/>
      <c r="Z5" s="291"/>
      <c r="AA5" s="291"/>
      <c r="AB5" s="291"/>
      <c r="AE5" s="291"/>
      <c r="AF5" s="291"/>
      <c r="AG5" s="291"/>
      <c r="AH5" s="296"/>
      <c r="AI5" s="297"/>
      <c r="AJ5" s="297"/>
      <c r="AK5" s="297"/>
      <c r="AL5" s="297"/>
      <c r="AM5" s="297"/>
      <c r="AN5" s="298"/>
      <c r="AO5" s="291"/>
      <c r="AP5" s="291"/>
      <c r="AQ5" s="291"/>
      <c r="AS5" s="291"/>
      <c r="AT5" s="291"/>
      <c r="AU5" s="291"/>
      <c r="AV5" s="296"/>
      <c r="AW5" s="297"/>
      <c r="AX5" s="297"/>
      <c r="AY5" s="297"/>
      <c r="AZ5" s="297"/>
      <c r="BA5" s="297"/>
      <c r="BB5" s="298"/>
      <c r="BC5" s="291"/>
      <c r="BD5" s="291"/>
      <c r="BE5" s="291"/>
    </row>
    <row r="6" spans="1:57" s="88" customFormat="1" ht="31.15" hidden="1" customHeight="1">
      <c r="B6" s="286"/>
      <c r="C6" s="286"/>
      <c r="D6" s="286"/>
      <c r="E6" s="277" t="str">
        <f>_xlfn.IFS(F6&gt;4,"W",I6&gt;4,"L")</f>
        <v>W</v>
      </c>
      <c r="F6" s="287">
        <f>_xlfn.IFS($E8="","",$E8&lt;&gt;"",COUNTIF($E$8:$E$70,3))</f>
        <v>6</v>
      </c>
      <c r="G6" s="287"/>
      <c r="H6" s="289" t="s">
        <v>129</v>
      </c>
      <c r="I6" s="287">
        <f t="array" ref="I6">_xlfn.IFS(I9="","",I9&lt;&gt;"",COUNTIF($K$8:$K$70,3))</f>
        <v>3</v>
      </c>
      <c r="J6" s="287"/>
      <c r="K6" s="280" t="str">
        <f>_xlfn.IFS(I6&gt;4,"W",F6&gt;4,"L")</f>
        <v>L</v>
      </c>
      <c r="L6" s="286"/>
      <c r="M6" s="286"/>
      <c r="N6" s="286"/>
      <c r="P6" s="286"/>
      <c r="Q6" s="286"/>
      <c r="R6" s="286"/>
      <c r="S6" s="277" t="str">
        <f>_xlfn.IFS(T6&gt;4,"W",W6&gt;4,"L")</f>
        <v>W</v>
      </c>
      <c r="T6" s="287">
        <f>_xlfn.IFS($S8="","",$S8&lt;&gt;"",COUNTIF($S$8:$S$70,3))</f>
        <v>8</v>
      </c>
      <c r="U6" s="287"/>
      <c r="V6" s="289" t="s">
        <v>129</v>
      </c>
      <c r="W6" s="287">
        <f>_xlfn.IFS(W9="","",W9&lt;&gt;"",COUNTIF($Y$8:$Y$70,3))</f>
        <v>1</v>
      </c>
      <c r="X6" s="287"/>
      <c r="Y6" s="280" t="str">
        <f>_xlfn.IFS(W6&gt;4,"W",T6&gt;4,"L")</f>
        <v>L</v>
      </c>
      <c r="Z6" s="286"/>
      <c r="AA6" s="286"/>
      <c r="AB6" s="286"/>
      <c r="AE6" s="286"/>
      <c r="AF6" s="286"/>
      <c r="AG6" s="286"/>
      <c r="AH6" s="277" t="str">
        <f>_xlfn.IFS(AI6&gt;4,"W",AL6&gt;4,"L")</f>
        <v>W</v>
      </c>
      <c r="AI6" s="287">
        <f>_xlfn.IFS($AH8="","",$AH8&lt;&gt;"",COUNTIF($AH$8:$AH$70,3))</f>
        <v>7</v>
      </c>
      <c r="AJ6" s="287"/>
      <c r="AK6" s="289" t="s">
        <v>129</v>
      </c>
      <c r="AL6" s="287">
        <f>_xlfn.IFS(AL9="","",AL9&lt;&gt;"",COUNTIF($AN8:$AN$70,3))</f>
        <v>2</v>
      </c>
      <c r="AM6" s="287"/>
      <c r="AN6" s="280" t="str">
        <f>_xlfn.IFS(AL6&gt;4,"W",AI6&gt;4,"L")</f>
        <v>L</v>
      </c>
      <c r="AO6" s="286"/>
      <c r="AP6" s="286"/>
      <c r="AQ6" s="286"/>
      <c r="AS6" s="286"/>
      <c r="AT6" s="286"/>
      <c r="AU6" s="286"/>
      <c r="AV6" s="277" t="str">
        <f>_xlfn.IFS(AW6&gt;4,"W",AZ6&gt;4,"L")</f>
        <v>L</v>
      </c>
      <c r="AW6" s="287">
        <f>_xlfn.IFS($AV8="","",$AV8&lt;&gt;"",COUNTIF($AV$8:$AV$70,3))</f>
        <v>3</v>
      </c>
      <c r="AX6" s="287"/>
      <c r="AY6" s="289" t="s">
        <v>129</v>
      </c>
      <c r="AZ6" s="287">
        <f>_xlfn.IFS(AZ9="","",AZ9&lt;&gt;"",COUNTIF($BB$8:$BB$70,3))</f>
        <v>6</v>
      </c>
      <c r="BA6" s="287"/>
      <c r="BB6" s="280" t="str">
        <f>_xlfn.IFS(AZ6&gt;4,"W",AW6&gt;4,"L")</f>
        <v>W</v>
      </c>
      <c r="BC6" s="286"/>
      <c r="BD6" s="286"/>
      <c r="BE6" s="286"/>
    </row>
    <row r="7" spans="1:57" s="90" customFormat="1" ht="36.6" customHeight="1">
      <c r="B7" s="272" t="s">
        <v>8</v>
      </c>
      <c r="C7" s="272"/>
      <c r="D7" s="91" t="s">
        <v>130</v>
      </c>
      <c r="E7" s="279"/>
      <c r="F7" s="288"/>
      <c r="G7" s="288"/>
      <c r="H7" s="290"/>
      <c r="I7" s="288"/>
      <c r="J7" s="288"/>
      <c r="K7" s="282"/>
      <c r="L7" s="272" t="s">
        <v>8</v>
      </c>
      <c r="M7" s="272"/>
      <c r="N7" s="91" t="s">
        <v>130</v>
      </c>
      <c r="P7" s="272" t="s">
        <v>8</v>
      </c>
      <c r="Q7" s="272"/>
      <c r="R7" s="91" t="s">
        <v>130</v>
      </c>
      <c r="S7" s="279"/>
      <c r="T7" s="288"/>
      <c r="U7" s="288"/>
      <c r="V7" s="290"/>
      <c r="W7" s="288"/>
      <c r="X7" s="288"/>
      <c r="Y7" s="282"/>
      <c r="Z7" s="272" t="s">
        <v>8</v>
      </c>
      <c r="AA7" s="272"/>
      <c r="AB7" s="91" t="s">
        <v>130</v>
      </c>
      <c r="AE7" s="272" t="s">
        <v>8</v>
      </c>
      <c r="AF7" s="272"/>
      <c r="AG7" s="91" t="s">
        <v>130</v>
      </c>
      <c r="AH7" s="279"/>
      <c r="AI7" s="288"/>
      <c r="AJ7" s="288"/>
      <c r="AK7" s="290"/>
      <c r="AL7" s="288"/>
      <c r="AM7" s="288"/>
      <c r="AN7" s="282"/>
      <c r="AO7" s="272" t="s">
        <v>8</v>
      </c>
      <c r="AP7" s="272"/>
      <c r="AQ7" s="91" t="s">
        <v>130</v>
      </c>
      <c r="AS7" s="272" t="s">
        <v>8</v>
      </c>
      <c r="AT7" s="272"/>
      <c r="AU7" s="91" t="s">
        <v>130</v>
      </c>
      <c r="AV7" s="279"/>
      <c r="AW7" s="288"/>
      <c r="AX7" s="288"/>
      <c r="AY7" s="290"/>
      <c r="AZ7" s="288"/>
      <c r="BA7" s="288"/>
      <c r="BB7" s="282"/>
      <c r="BC7" s="272" t="s">
        <v>8</v>
      </c>
      <c r="BD7" s="272"/>
      <c r="BE7" s="91" t="s">
        <v>130</v>
      </c>
    </row>
    <row r="8" spans="1:57" s="88" customFormat="1" ht="12" customHeight="1">
      <c r="B8" s="266">
        <v>1</v>
      </c>
      <c r="C8" s="266" t="s">
        <v>131</v>
      </c>
      <c r="D8" s="274" t="s">
        <v>438</v>
      </c>
      <c r="E8" s="277">
        <f>IF($G9="","",COUNTIF($F8:$G13,"W"))</f>
        <v>3</v>
      </c>
      <c r="F8" s="93"/>
      <c r="G8" s="94"/>
      <c r="H8" s="89"/>
      <c r="I8" s="94"/>
      <c r="J8" s="93"/>
      <c r="K8" s="280">
        <f>IF($I9="","",COUNTIF($J8:$J13,"W"))</f>
        <v>1</v>
      </c>
      <c r="L8" s="266">
        <v>1</v>
      </c>
      <c r="M8" s="266" t="s">
        <v>131</v>
      </c>
      <c r="N8" s="269" t="s">
        <v>443</v>
      </c>
      <c r="P8" s="266">
        <v>1</v>
      </c>
      <c r="Q8" s="266" t="s">
        <v>131</v>
      </c>
      <c r="R8" s="274" t="s">
        <v>451</v>
      </c>
      <c r="S8" s="277">
        <f>IF($U9="","",COUNTIF($T8:$T13,"W"))</f>
        <v>3</v>
      </c>
      <c r="T8" s="93"/>
      <c r="U8" s="94"/>
      <c r="V8" s="89"/>
      <c r="W8" s="94"/>
      <c r="X8" s="93"/>
      <c r="Y8" s="280">
        <f>IF($W9="","",COUNTIF($X8:$X13,"W"))</f>
        <v>0</v>
      </c>
      <c r="Z8" s="266">
        <v>1</v>
      </c>
      <c r="AA8" s="266" t="s">
        <v>131</v>
      </c>
      <c r="AB8" s="269" t="s">
        <v>460</v>
      </c>
      <c r="AE8" s="266">
        <v>1</v>
      </c>
      <c r="AF8" s="266" t="s">
        <v>131</v>
      </c>
      <c r="AG8" s="274" t="s">
        <v>470</v>
      </c>
      <c r="AH8" s="277">
        <f>IF($AI9="","",COUNTIF($AI8:$AI13,"W"))</f>
        <v>3</v>
      </c>
      <c r="AI8" s="93"/>
      <c r="AJ8" s="94"/>
      <c r="AK8" s="89"/>
      <c r="AL8" s="94"/>
      <c r="AM8" s="93"/>
      <c r="AN8" s="280">
        <f>IF($AM9="","",COUNTIF($AM8:$AM13,"W"))</f>
        <v>0</v>
      </c>
      <c r="AO8" s="266">
        <v>1</v>
      </c>
      <c r="AP8" s="266" t="s">
        <v>131</v>
      </c>
      <c r="AQ8" s="269" t="s">
        <v>268</v>
      </c>
      <c r="AS8" s="266">
        <v>1</v>
      </c>
      <c r="AT8" s="266" t="s">
        <v>131</v>
      </c>
      <c r="AU8" s="269" t="s">
        <v>484</v>
      </c>
      <c r="AV8" s="277">
        <f>IF($AW9="","",COUNTIF($AW8:$AW13,"W"))</f>
        <v>0</v>
      </c>
      <c r="AW8" s="93"/>
      <c r="AX8" s="94"/>
      <c r="AY8" s="89"/>
      <c r="AZ8" s="94"/>
      <c r="BA8" s="93"/>
      <c r="BB8" s="280">
        <f>IF($BA9="","",COUNTIF($BA8:$BA13,"W"))</f>
        <v>3</v>
      </c>
      <c r="BC8" s="266">
        <v>1</v>
      </c>
      <c r="BD8" s="266" t="s">
        <v>131</v>
      </c>
      <c r="BE8" s="274" t="s">
        <v>493</v>
      </c>
    </row>
    <row r="9" spans="1:57" s="88" customFormat="1" ht="12" customHeight="1">
      <c r="B9" s="267"/>
      <c r="C9" s="267"/>
      <c r="D9" s="275"/>
      <c r="E9" s="278"/>
      <c r="F9" s="95" t="str">
        <f t="array" ref="F9">_xlfn.IFS(G9="","",G9&gt;I9,"W",G9&lt;I9,"L")</f>
        <v>L</v>
      </c>
      <c r="G9" s="96">
        <v>9</v>
      </c>
      <c r="H9" s="97" t="s">
        <v>129</v>
      </c>
      <c r="I9" s="96">
        <v>11</v>
      </c>
      <c r="J9" s="95" t="str">
        <f t="array" ref="J9">_xlfn.IFS(I9="","",I9&gt;G9,"W",I9&lt;G9,"L")</f>
        <v>W</v>
      </c>
      <c r="K9" s="281"/>
      <c r="L9" s="267"/>
      <c r="M9" s="267"/>
      <c r="N9" s="270"/>
      <c r="P9" s="267"/>
      <c r="Q9" s="267"/>
      <c r="R9" s="275"/>
      <c r="S9" s="278"/>
      <c r="T9" s="95" t="str">
        <f t="array" ref="T9">_xlfn.IFS(U9="","",U9&gt;W9,"W",U9&lt;W9,"L")</f>
        <v>W</v>
      </c>
      <c r="U9" s="96">
        <v>11</v>
      </c>
      <c r="V9" s="97" t="s">
        <v>129</v>
      </c>
      <c r="W9" s="96">
        <v>5</v>
      </c>
      <c r="X9" s="95" t="str">
        <f t="array" ref="X9">_xlfn.IFS(W9="","",W9&gt;U9,"W",W9&lt;U9,"L")</f>
        <v>L</v>
      </c>
      <c r="Y9" s="281"/>
      <c r="Z9" s="267"/>
      <c r="AA9" s="267"/>
      <c r="AB9" s="270"/>
      <c r="AE9" s="267"/>
      <c r="AF9" s="267"/>
      <c r="AG9" s="275"/>
      <c r="AH9" s="278"/>
      <c r="AI9" s="95" t="str">
        <f t="array" ref="AI9">_xlfn.IFS(AJ9="","",AJ9&gt;AL9,"W",AJ9&lt;AL9,"L")</f>
        <v>W</v>
      </c>
      <c r="AJ9" s="96">
        <v>11</v>
      </c>
      <c r="AK9" s="97" t="s">
        <v>129</v>
      </c>
      <c r="AL9" s="96">
        <v>8</v>
      </c>
      <c r="AM9" s="95" t="str">
        <f t="array" ref="AM9">_xlfn.IFS(AL9="","",AL9&gt;AJ9,"W",AL9&lt;AJ9,"L")</f>
        <v>L</v>
      </c>
      <c r="AN9" s="281"/>
      <c r="AO9" s="267"/>
      <c r="AP9" s="267"/>
      <c r="AQ9" s="270"/>
      <c r="AS9" s="267"/>
      <c r="AT9" s="267"/>
      <c r="AU9" s="270"/>
      <c r="AV9" s="278"/>
      <c r="AW9" s="95" t="str">
        <f t="array" ref="AW9">_xlfn.IFS(AX9="","",AX9&gt;AZ9,"W",AX9&lt;AZ9,"L")</f>
        <v>L</v>
      </c>
      <c r="AX9" s="96">
        <v>10</v>
      </c>
      <c r="AY9" s="97" t="s">
        <v>129</v>
      </c>
      <c r="AZ9" s="96">
        <v>12</v>
      </c>
      <c r="BA9" s="95" t="str">
        <f t="array" ref="BA9">_xlfn.IFS(AZ9="","",AZ9&gt;AX9,"W",AZ9&lt;AX9,"L")</f>
        <v>W</v>
      </c>
      <c r="BB9" s="281"/>
      <c r="BC9" s="267"/>
      <c r="BD9" s="267"/>
      <c r="BE9" s="275"/>
    </row>
    <row r="10" spans="1:57" s="88" customFormat="1" ht="12" customHeight="1">
      <c r="B10" s="267"/>
      <c r="C10" s="267"/>
      <c r="D10" s="275"/>
      <c r="E10" s="278"/>
      <c r="F10" s="95" t="str">
        <f t="array" ref="F10">_xlfn.IFS(G10="","",G10&gt;I10,"W",G10&lt;I10,"L")</f>
        <v>W</v>
      </c>
      <c r="G10" s="96">
        <v>11</v>
      </c>
      <c r="H10" s="97" t="s">
        <v>129</v>
      </c>
      <c r="I10" s="96">
        <v>5</v>
      </c>
      <c r="J10" s="95" t="str">
        <f t="array" ref="J10">_xlfn.IFS(I10="","",I10&gt;G10,"W",I10&lt;G10,"L")</f>
        <v>L</v>
      </c>
      <c r="K10" s="281"/>
      <c r="L10" s="267"/>
      <c r="M10" s="267"/>
      <c r="N10" s="270"/>
      <c r="P10" s="267"/>
      <c r="Q10" s="267"/>
      <c r="R10" s="275"/>
      <c r="S10" s="278"/>
      <c r="T10" s="95" t="str">
        <f t="array" ref="T10">_xlfn.IFS(U10="","",U10&gt;W10,"W",U10&lt;W10,"L")</f>
        <v>W</v>
      </c>
      <c r="U10" s="96">
        <v>11</v>
      </c>
      <c r="V10" s="97" t="s">
        <v>129</v>
      </c>
      <c r="W10" s="96">
        <v>9</v>
      </c>
      <c r="X10" s="95" t="str">
        <f t="array" ref="X10">_xlfn.IFS(W10="","",W10&gt;U10,"W",W10&lt;U10,"L")</f>
        <v>L</v>
      </c>
      <c r="Y10" s="281"/>
      <c r="Z10" s="267"/>
      <c r="AA10" s="267"/>
      <c r="AB10" s="270"/>
      <c r="AE10" s="267"/>
      <c r="AF10" s="267"/>
      <c r="AG10" s="275"/>
      <c r="AH10" s="278"/>
      <c r="AI10" s="95" t="str">
        <f t="array" ref="AI10">_xlfn.IFS(AJ10="","",AJ10&gt;AL10,"W",AJ10&lt;AL10,"L")</f>
        <v>W</v>
      </c>
      <c r="AJ10" s="96">
        <v>11</v>
      </c>
      <c r="AK10" s="97" t="s">
        <v>129</v>
      </c>
      <c r="AL10" s="96">
        <v>5</v>
      </c>
      <c r="AM10" s="95" t="str">
        <f t="array" ref="AM10">_xlfn.IFS(AL10="","",AL10&gt;AJ10,"W",AL10&lt;AJ10,"L")</f>
        <v>L</v>
      </c>
      <c r="AN10" s="281"/>
      <c r="AO10" s="267"/>
      <c r="AP10" s="267"/>
      <c r="AQ10" s="270"/>
      <c r="AS10" s="267"/>
      <c r="AT10" s="267"/>
      <c r="AU10" s="270"/>
      <c r="AV10" s="278"/>
      <c r="AW10" s="95" t="str">
        <f t="array" ref="AW10">_xlfn.IFS(AX10="","",AX10&gt;AZ10,"W",AX10&lt;AZ10,"L")</f>
        <v>L</v>
      </c>
      <c r="AX10" s="96">
        <v>11</v>
      </c>
      <c r="AY10" s="97" t="s">
        <v>129</v>
      </c>
      <c r="AZ10" s="96">
        <v>13</v>
      </c>
      <c r="BA10" s="95" t="str">
        <f t="array" ref="BA10">_xlfn.IFS(AZ10="","",AZ10&gt;AX10,"W",AZ10&lt;AX10,"L")</f>
        <v>W</v>
      </c>
      <c r="BB10" s="281"/>
      <c r="BC10" s="267"/>
      <c r="BD10" s="267"/>
      <c r="BE10" s="275"/>
    </row>
    <row r="11" spans="1:57" s="88" customFormat="1" ht="12" customHeight="1">
      <c r="B11" s="267"/>
      <c r="C11" s="267"/>
      <c r="D11" s="275"/>
      <c r="E11" s="278"/>
      <c r="F11" s="95" t="str">
        <f t="array" ref="F11">_xlfn.IFS(G11="","",G11&gt;I11,"W",G11&lt;I11,"L")</f>
        <v>W</v>
      </c>
      <c r="G11" s="96">
        <v>11</v>
      </c>
      <c r="H11" s="97" t="s">
        <v>129</v>
      </c>
      <c r="I11" s="96">
        <v>6</v>
      </c>
      <c r="J11" s="95" t="str">
        <f t="array" ref="J11">_xlfn.IFS(I11="","",I11&gt;G11,"W",I11&lt;G11,"L")</f>
        <v>L</v>
      </c>
      <c r="K11" s="281"/>
      <c r="L11" s="267"/>
      <c r="M11" s="267"/>
      <c r="N11" s="270"/>
      <c r="P11" s="267"/>
      <c r="Q11" s="267"/>
      <c r="R11" s="275"/>
      <c r="S11" s="278"/>
      <c r="T11" s="95" t="str">
        <f t="array" ref="T11">_xlfn.IFS(U11="","",U11&gt;W11,"W",U11&lt;W11,"L")</f>
        <v>W</v>
      </c>
      <c r="U11" s="96">
        <v>11</v>
      </c>
      <c r="V11" s="97" t="s">
        <v>129</v>
      </c>
      <c r="W11" s="96">
        <v>5</v>
      </c>
      <c r="X11" s="95" t="str">
        <f t="array" ref="X11">_xlfn.IFS(W11="","",W11&gt;U11,"W",W11&lt;U11,"L")</f>
        <v>L</v>
      </c>
      <c r="Y11" s="281"/>
      <c r="Z11" s="267"/>
      <c r="AA11" s="267"/>
      <c r="AB11" s="270"/>
      <c r="AE11" s="267"/>
      <c r="AF11" s="267"/>
      <c r="AG11" s="275"/>
      <c r="AH11" s="278"/>
      <c r="AI11" s="95" t="str">
        <f t="array" ref="AI11">_xlfn.IFS(AJ11="","",AJ11&gt;AL11,"W",AJ11&lt;AL11,"L")</f>
        <v>W</v>
      </c>
      <c r="AJ11" s="96">
        <v>11</v>
      </c>
      <c r="AK11" s="97" t="s">
        <v>129</v>
      </c>
      <c r="AL11" s="96">
        <v>5</v>
      </c>
      <c r="AM11" s="95" t="str">
        <f t="array" ref="AM11">_xlfn.IFS(AL11="","",AL11&gt;AJ11,"W",AL11&lt;AJ11,"L")</f>
        <v>L</v>
      </c>
      <c r="AN11" s="281"/>
      <c r="AO11" s="267"/>
      <c r="AP11" s="267"/>
      <c r="AQ11" s="270"/>
      <c r="AS11" s="267"/>
      <c r="AT11" s="267"/>
      <c r="AU11" s="270"/>
      <c r="AV11" s="278"/>
      <c r="AW11" s="95" t="str">
        <f t="array" ref="AW11">_xlfn.IFS(AX11="","",AX11&gt;AZ11,"W",AX11&lt;AZ11,"L")</f>
        <v>L</v>
      </c>
      <c r="AX11" s="96">
        <v>5</v>
      </c>
      <c r="AY11" s="97" t="s">
        <v>129</v>
      </c>
      <c r="AZ11" s="96">
        <v>11</v>
      </c>
      <c r="BA11" s="95" t="str">
        <f t="array" ref="BA11">_xlfn.IFS(AZ11="","",AZ11&gt;AX11,"W",AZ11&lt;AX11,"L")</f>
        <v>W</v>
      </c>
      <c r="BB11" s="281"/>
      <c r="BC11" s="267"/>
      <c r="BD11" s="267"/>
      <c r="BE11" s="275"/>
    </row>
    <row r="12" spans="1:57" s="88" customFormat="1" ht="12" customHeight="1">
      <c r="B12" s="267"/>
      <c r="C12" s="267"/>
      <c r="D12" s="275"/>
      <c r="E12" s="278"/>
      <c r="F12" s="95" t="str">
        <f t="array" ref="F12">_xlfn.IFS(G12="","",G12&gt;I12,"W",G12&lt;I12,"L")</f>
        <v>W</v>
      </c>
      <c r="G12" s="96">
        <v>11</v>
      </c>
      <c r="H12" s="97" t="s">
        <v>129</v>
      </c>
      <c r="I12" s="96">
        <v>8</v>
      </c>
      <c r="J12" s="95" t="str">
        <f t="array" ref="J12">_xlfn.IFS(I12="","",I12&gt;G12,"W",I12&lt;G12,"L")</f>
        <v>L</v>
      </c>
      <c r="K12" s="281"/>
      <c r="L12" s="267"/>
      <c r="M12" s="267"/>
      <c r="N12" s="270"/>
      <c r="P12" s="267"/>
      <c r="Q12" s="267"/>
      <c r="R12" s="275"/>
      <c r="S12" s="278"/>
      <c r="T12" s="95" t="str">
        <f t="array" ref="T12">_xlfn.IFS(U12="","",U12&gt;W12,"W",U12&lt;W12,"L")</f>
        <v/>
      </c>
      <c r="U12" s="96"/>
      <c r="V12" s="97" t="s">
        <v>129</v>
      </c>
      <c r="W12" s="96"/>
      <c r="X12" s="95" t="str">
        <f t="array" ref="X12">_xlfn.IFS(W12="","",W12&gt;U12,"W",W12&lt;U12,"L")</f>
        <v/>
      </c>
      <c r="Y12" s="281"/>
      <c r="Z12" s="267"/>
      <c r="AA12" s="267"/>
      <c r="AB12" s="270"/>
      <c r="AE12" s="267"/>
      <c r="AF12" s="267"/>
      <c r="AG12" s="275"/>
      <c r="AH12" s="278"/>
      <c r="AI12" s="95" t="str">
        <f t="array" ref="AI12">_xlfn.IFS(AJ12="","",AJ12&gt;AL12,"W",AJ12&lt;AL12,"L")</f>
        <v/>
      </c>
      <c r="AJ12" s="96"/>
      <c r="AK12" s="97" t="s">
        <v>129</v>
      </c>
      <c r="AL12" s="96"/>
      <c r="AM12" s="95" t="str">
        <f t="array" ref="AM12">_xlfn.IFS(AL12="","",AL12&gt;AJ12,"W",AL12&lt;AJ12,"L")</f>
        <v/>
      </c>
      <c r="AN12" s="281"/>
      <c r="AO12" s="267"/>
      <c r="AP12" s="267"/>
      <c r="AQ12" s="270"/>
      <c r="AS12" s="267"/>
      <c r="AT12" s="267"/>
      <c r="AU12" s="270"/>
      <c r="AV12" s="278"/>
      <c r="AW12" s="95" t="str">
        <f t="array" ref="AW12">_xlfn.IFS(AX12="","",AX12&gt;AZ12,"W",AX12&lt;AZ12,"L")</f>
        <v/>
      </c>
      <c r="AX12" s="96"/>
      <c r="AY12" s="97" t="s">
        <v>129</v>
      </c>
      <c r="AZ12" s="96"/>
      <c r="BA12" s="95" t="str">
        <f t="array" ref="BA12">_xlfn.IFS(AZ12="","",AZ12&gt;AX12,"W",AZ12&lt;AX12,"L")</f>
        <v/>
      </c>
      <c r="BB12" s="281"/>
      <c r="BC12" s="267"/>
      <c r="BD12" s="267"/>
      <c r="BE12" s="275"/>
    </row>
    <row r="13" spans="1:57" s="88" customFormat="1" ht="12" customHeight="1">
      <c r="B13" s="267"/>
      <c r="C13" s="267"/>
      <c r="D13" s="275"/>
      <c r="E13" s="278"/>
      <c r="F13" s="95" t="str">
        <f t="array" ref="F13">_xlfn.IFS(G13="","",G13&gt;I13,"W",G13&lt;I13,"L")</f>
        <v/>
      </c>
      <c r="G13" s="96"/>
      <c r="H13" s="97" t="s">
        <v>129</v>
      </c>
      <c r="I13" s="96"/>
      <c r="J13" s="95" t="str">
        <f t="array" ref="J13">_xlfn.IFS(I13="","",I13&gt;G13,"W",I13&lt;G13,"L")</f>
        <v/>
      </c>
      <c r="K13" s="281"/>
      <c r="L13" s="267"/>
      <c r="M13" s="267"/>
      <c r="N13" s="270"/>
      <c r="P13" s="267"/>
      <c r="Q13" s="267"/>
      <c r="R13" s="275"/>
      <c r="S13" s="278"/>
      <c r="T13" s="95" t="str">
        <f t="array" ref="T13">_xlfn.IFS(U13="","",U13&gt;W13,"W",U13&lt;W13,"L")</f>
        <v/>
      </c>
      <c r="U13" s="96"/>
      <c r="V13" s="97" t="s">
        <v>129</v>
      </c>
      <c r="W13" s="96"/>
      <c r="X13" s="95" t="str">
        <f t="array" ref="X13">_xlfn.IFS(W13="","",W13&gt;U13,"W",W13&lt;U13,"L")</f>
        <v/>
      </c>
      <c r="Y13" s="281"/>
      <c r="Z13" s="267"/>
      <c r="AA13" s="267"/>
      <c r="AB13" s="270"/>
      <c r="AE13" s="267"/>
      <c r="AF13" s="267"/>
      <c r="AG13" s="275"/>
      <c r="AH13" s="278"/>
      <c r="AI13" s="95" t="str">
        <f t="array" ref="AI13">_xlfn.IFS(AJ13="","",AJ13&gt;AL13,"W",AJ13&lt;AL13,"L")</f>
        <v/>
      </c>
      <c r="AJ13" s="96"/>
      <c r="AK13" s="97" t="s">
        <v>129</v>
      </c>
      <c r="AL13" s="96"/>
      <c r="AM13" s="95" t="str">
        <f t="array" ref="AM13">_xlfn.IFS(AL13="","",AL13&gt;AJ13,"W",AL13&lt;AJ13,"L")</f>
        <v/>
      </c>
      <c r="AN13" s="281"/>
      <c r="AO13" s="267"/>
      <c r="AP13" s="267"/>
      <c r="AQ13" s="270"/>
      <c r="AS13" s="267"/>
      <c r="AT13" s="267"/>
      <c r="AU13" s="270"/>
      <c r="AV13" s="278"/>
      <c r="AW13" s="95" t="str">
        <f t="array" ref="AW13">_xlfn.IFS(AX13="","",AX13&gt;AZ13,"W",AX13&lt;AZ13,"L")</f>
        <v/>
      </c>
      <c r="AX13" s="96"/>
      <c r="AY13" s="97" t="s">
        <v>129</v>
      </c>
      <c r="AZ13" s="96"/>
      <c r="BA13" s="95" t="str">
        <f t="array" ref="BA13">_xlfn.IFS(AZ13="","",AZ13&gt;AX13,"W",AZ13&lt;AX13,"L")</f>
        <v/>
      </c>
      <c r="BB13" s="281"/>
      <c r="BC13" s="267"/>
      <c r="BD13" s="267"/>
      <c r="BE13" s="275"/>
    </row>
    <row r="14" spans="1:57" s="88" customFormat="1" ht="12" customHeight="1">
      <c r="B14" s="268"/>
      <c r="C14" s="268"/>
      <c r="D14" s="276"/>
      <c r="E14" s="279"/>
      <c r="F14" s="98"/>
      <c r="G14" s="99"/>
      <c r="H14" s="92"/>
      <c r="I14" s="99"/>
      <c r="J14" s="98"/>
      <c r="K14" s="282"/>
      <c r="L14" s="268"/>
      <c r="M14" s="268"/>
      <c r="N14" s="271"/>
      <c r="P14" s="268"/>
      <c r="Q14" s="268"/>
      <c r="R14" s="276"/>
      <c r="S14" s="279"/>
      <c r="T14" s="98"/>
      <c r="U14" s="99"/>
      <c r="V14" s="92"/>
      <c r="W14" s="99"/>
      <c r="X14" s="98"/>
      <c r="Y14" s="282"/>
      <c r="Z14" s="268"/>
      <c r="AA14" s="268"/>
      <c r="AB14" s="271"/>
      <c r="AE14" s="268"/>
      <c r="AF14" s="268"/>
      <c r="AG14" s="276"/>
      <c r="AH14" s="279"/>
      <c r="AI14" s="98"/>
      <c r="AJ14" s="99"/>
      <c r="AK14" s="92"/>
      <c r="AL14" s="99"/>
      <c r="AM14" s="98"/>
      <c r="AN14" s="282"/>
      <c r="AO14" s="268"/>
      <c r="AP14" s="268"/>
      <c r="AQ14" s="271"/>
      <c r="AS14" s="268"/>
      <c r="AT14" s="268"/>
      <c r="AU14" s="271"/>
      <c r="AV14" s="279"/>
      <c r="AW14" s="98"/>
      <c r="AX14" s="99"/>
      <c r="AY14" s="92"/>
      <c r="AZ14" s="99"/>
      <c r="BA14" s="98"/>
      <c r="BB14" s="282"/>
      <c r="BC14" s="268"/>
      <c r="BD14" s="268"/>
      <c r="BE14" s="276"/>
    </row>
    <row r="15" spans="1:57" s="88" customFormat="1" ht="12" customHeight="1">
      <c r="B15" s="266">
        <v>2</v>
      </c>
      <c r="C15" s="266" t="s">
        <v>132</v>
      </c>
      <c r="D15" s="274" t="s">
        <v>425</v>
      </c>
      <c r="E15" s="277">
        <f>IF($G16="","",COUNTIF($F15:$G20,"W"))</f>
        <v>3</v>
      </c>
      <c r="F15" s="93"/>
      <c r="G15" s="94"/>
      <c r="H15" s="89"/>
      <c r="I15" s="94"/>
      <c r="J15" s="93"/>
      <c r="K15" s="280">
        <f t="shared" ref="K15" si="0">IF($J16="","",COUNTIF($J16:$J20,"W"))</f>
        <v>0</v>
      </c>
      <c r="L15" s="266">
        <v>2</v>
      </c>
      <c r="M15" s="266" t="s">
        <v>132</v>
      </c>
      <c r="N15" s="269" t="s">
        <v>444</v>
      </c>
      <c r="P15" s="266">
        <v>2</v>
      </c>
      <c r="Q15" s="266" t="s">
        <v>132</v>
      </c>
      <c r="R15" s="274" t="s">
        <v>452</v>
      </c>
      <c r="S15" s="277">
        <f t="shared" ref="S15" si="1">IF($U16="","",COUNTIF($T15:$T20,"W"))</f>
        <v>3</v>
      </c>
      <c r="T15" s="93"/>
      <c r="U15" s="94"/>
      <c r="V15" s="89"/>
      <c r="W15" s="94"/>
      <c r="X15" s="93"/>
      <c r="Y15" s="280">
        <f t="shared" ref="Y15" si="2">IF($W16="","",COUNTIF($X15:$X20,"W"))</f>
        <v>0</v>
      </c>
      <c r="Z15" s="266">
        <v>2</v>
      </c>
      <c r="AA15" s="266" t="s">
        <v>132</v>
      </c>
      <c r="AB15" s="269" t="s">
        <v>461</v>
      </c>
      <c r="AE15" s="266">
        <v>2</v>
      </c>
      <c r="AF15" s="266" t="s">
        <v>132</v>
      </c>
      <c r="AG15" s="274" t="s">
        <v>367</v>
      </c>
      <c r="AH15" s="277">
        <f t="shared" ref="AH15" si="3">IF($AI16="","",COUNTIF($AI15:$AI20,"W"))</f>
        <v>3</v>
      </c>
      <c r="AI15" s="93"/>
      <c r="AJ15" s="94"/>
      <c r="AK15" s="89"/>
      <c r="AL15" s="94"/>
      <c r="AM15" s="93"/>
      <c r="AN15" s="280">
        <f t="shared" ref="AN15" si="4">IF($AM16="","",COUNTIF($AM15:$AM20,"W"))</f>
        <v>0</v>
      </c>
      <c r="AO15" s="266">
        <v>2</v>
      </c>
      <c r="AP15" s="266" t="s">
        <v>132</v>
      </c>
      <c r="AQ15" s="269" t="s">
        <v>270</v>
      </c>
      <c r="AS15" s="266">
        <v>2</v>
      </c>
      <c r="AT15" s="266" t="s">
        <v>132</v>
      </c>
      <c r="AU15" s="274" t="s">
        <v>485</v>
      </c>
      <c r="AV15" s="277">
        <f t="shared" ref="AV15" si="5">IF($AW16="","",COUNTIF($AW15:$AW20,"W"))</f>
        <v>3</v>
      </c>
      <c r="AW15" s="93"/>
      <c r="AX15" s="94"/>
      <c r="AY15" s="89"/>
      <c r="AZ15" s="94"/>
      <c r="BA15" s="93"/>
      <c r="BB15" s="280">
        <f t="shared" ref="BB15" si="6">IF($BA16="","",COUNTIF($BA15:$BA20,"W"))</f>
        <v>1</v>
      </c>
      <c r="BC15" s="266">
        <v>2</v>
      </c>
      <c r="BD15" s="266" t="s">
        <v>132</v>
      </c>
      <c r="BE15" s="269" t="s">
        <v>368</v>
      </c>
    </row>
    <row r="16" spans="1:57" s="88" customFormat="1" ht="12" customHeight="1">
      <c r="B16" s="267"/>
      <c r="C16" s="267"/>
      <c r="D16" s="275"/>
      <c r="E16" s="278"/>
      <c r="F16" s="95" t="str">
        <f t="array" ref="F16">_xlfn.IFS(G16="","",G16&gt;I16,"W",G16&lt;I16,"L")</f>
        <v>W</v>
      </c>
      <c r="G16" s="96">
        <v>11</v>
      </c>
      <c r="H16" s="97" t="s">
        <v>129</v>
      </c>
      <c r="I16" s="96">
        <v>6</v>
      </c>
      <c r="J16" s="95" t="str">
        <f t="array" ref="J16">_xlfn.IFS(I16="","",I16&gt;G16,"w",I16&lt;G16,"L")</f>
        <v>L</v>
      </c>
      <c r="K16" s="281"/>
      <c r="L16" s="267"/>
      <c r="M16" s="267"/>
      <c r="N16" s="270"/>
      <c r="P16" s="267"/>
      <c r="Q16" s="267"/>
      <c r="R16" s="275"/>
      <c r="S16" s="278"/>
      <c r="T16" s="95" t="str">
        <f t="array" ref="T16">_xlfn.IFS(U16="","",U16&gt;W16,"W",U16&lt;W16,"L")</f>
        <v>W</v>
      </c>
      <c r="U16" s="96">
        <v>11</v>
      </c>
      <c r="V16" s="97" t="s">
        <v>129</v>
      </c>
      <c r="W16" s="96">
        <v>9</v>
      </c>
      <c r="X16" s="95" t="str">
        <f t="array" ref="X16">_xlfn.IFS(W16="","",W16&gt;U16,"w",W16&lt;U16,"L")</f>
        <v>L</v>
      </c>
      <c r="Y16" s="281"/>
      <c r="Z16" s="267"/>
      <c r="AA16" s="267"/>
      <c r="AB16" s="270"/>
      <c r="AE16" s="267"/>
      <c r="AF16" s="267"/>
      <c r="AG16" s="275"/>
      <c r="AH16" s="278"/>
      <c r="AI16" s="95" t="str">
        <f t="array" ref="AI16">_xlfn.IFS(AJ16="","",AJ16&gt;AL16,"W",AJ16&lt;AL16,"L")</f>
        <v>W</v>
      </c>
      <c r="AJ16" s="96">
        <v>11</v>
      </c>
      <c r="AK16" s="97" t="s">
        <v>129</v>
      </c>
      <c r="AL16" s="96">
        <v>3</v>
      </c>
      <c r="AM16" s="95" t="str">
        <f t="array" ref="AM16">_xlfn.IFS(AL16="","",AL16&gt;AJ16,"w",AL16&lt;AJ16,"L")</f>
        <v>L</v>
      </c>
      <c r="AN16" s="281"/>
      <c r="AO16" s="267"/>
      <c r="AP16" s="267"/>
      <c r="AQ16" s="270"/>
      <c r="AS16" s="267"/>
      <c r="AT16" s="267"/>
      <c r="AU16" s="275"/>
      <c r="AV16" s="278"/>
      <c r="AW16" s="95" t="str">
        <f t="array" ref="AW16">_xlfn.IFS(AX16="","",AX16&gt;AZ16,"W",AX16&lt;AZ16,"L")</f>
        <v>L</v>
      </c>
      <c r="AX16" s="96">
        <v>8</v>
      </c>
      <c r="AY16" s="97" t="s">
        <v>129</v>
      </c>
      <c r="AZ16" s="96">
        <v>11</v>
      </c>
      <c r="BA16" s="95" t="str">
        <f t="array" ref="BA16">_xlfn.IFS(AZ16="","",AZ16&gt;AX16,"w",AZ16&lt;AX16,"L")</f>
        <v>w</v>
      </c>
      <c r="BB16" s="281"/>
      <c r="BC16" s="267"/>
      <c r="BD16" s="267"/>
      <c r="BE16" s="270"/>
    </row>
    <row r="17" spans="2:57" s="88" customFormat="1" ht="12" customHeight="1">
      <c r="B17" s="267"/>
      <c r="C17" s="267"/>
      <c r="D17" s="275"/>
      <c r="E17" s="278"/>
      <c r="F17" s="95" t="str">
        <f t="array" ref="F17">_xlfn.IFS(G17="","",G17&gt;I17,"W",G17&lt;I17,"L")</f>
        <v>W</v>
      </c>
      <c r="G17" s="96">
        <v>11</v>
      </c>
      <c r="H17" s="97" t="s">
        <v>129</v>
      </c>
      <c r="I17" s="96">
        <v>9</v>
      </c>
      <c r="J17" s="95" t="str">
        <f t="array" ref="J17">_xlfn.IFS(I17="","",I17&gt;G17,"w",I17&lt;G17,"L")</f>
        <v>L</v>
      </c>
      <c r="K17" s="281"/>
      <c r="L17" s="267"/>
      <c r="M17" s="267"/>
      <c r="N17" s="270"/>
      <c r="P17" s="267"/>
      <c r="Q17" s="267"/>
      <c r="R17" s="275"/>
      <c r="S17" s="278"/>
      <c r="T17" s="95" t="str">
        <f t="array" ref="T17">_xlfn.IFS(U17="","",U17&gt;W17,"W",U17&lt;W17,"L")</f>
        <v>W</v>
      </c>
      <c r="U17" s="96">
        <v>11</v>
      </c>
      <c r="V17" s="97" t="s">
        <v>129</v>
      </c>
      <c r="W17" s="96">
        <v>8</v>
      </c>
      <c r="X17" s="95" t="str">
        <f t="array" ref="X17">_xlfn.IFS(W17="","",W17&gt;U17,"w",W17&lt;U17,"L")</f>
        <v>L</v>
      </c>
      <c r="Y17" s="281"/>
      <c r="Z17" s="267"/>
      <c r="AA17" s="267"/>
      <c r="AB17" s="270"/>
      <c r="AE17" s="267"/>
      <c r="AF17" s="267"/>
      <c r="AG17" s="275"/>
      <c r="AH17" s="278"/>
      <c r="AI17" s="95" t="str">
        <f t="array" ref="AI17">_xlfn.IFS(AJ17="","",AJ17&gt;AL17,"W",AJ17&lt;AL17,"L")</f>
        <v>W</v>
      </c>
      <c r="AJ17" s="96">
        <v>11</v>
      </c>
      <c r="AK17" s="97" t="s">
        <v>129</v>
      </c>
      <c r="AL17" s="96">
        <v>4</v>
      </c>
      <c r="AM17" s="95" t="str">
        <f t="array" ref="AM17">_xlfn.IFS(AL17="","",AL17&gt;AJ17,"w",AL17&lt;AJ17,"L")</f>
        <v>L</v>
      </c>
      <c r="AN17" s="281"/>
      <c r="AO17" s="267"/>
      <c r="AP17" s="267"/>
      <c r="AQ17" s="270"/>
      <c r="AS17" s="267"/>
      <c r="AT17" s="267"/>
      <c r="AU17" s="275"/>
      <c r="AV17" s="278"/>
      <c r="AW17" s="95" t="str">
        <f t="array" ref="AW17">_xlfn.IFS(AX17="","",AX17&gt;AZ17,"W",AX17&lt;AZ17,"L")</f>
        <v>W</v>
      </c>
      <c r="AX17" s="96">
        <v>11</v>
      </c>
      <c r="AY17" s="97" t="s">
        <v>129</v>
      </c>
      <c r="AZ17" s="96">
        <v>8</v>
      </c>
      <c r="BA17" s="95" t="str">
        <f t="array" ref="BA17">_xlfn.IFS(AZ17="","",AZ17&gt;AX17,"w",AZ17&lt;AX17,"L")</f>
        <v>L</v>
      </c>
      <c r="BB17" s="281"/>
      <c r="BC17" s="267"/>
      <c r="BD17" s="267"/>
      <c r="BE17" s="270"/>
    </row>
    <row r="18" spans="2:57" s="88" customFormat="1" ht="12" customHeight="1">
      <c r="B18" s="267"/>
      <c r="C18" s="267"/>
      <c r="D18" s="275"/>
      <c r="E18" s="278"/>
      <c r="F18" s="95" t="str">
        <f t="array" ref="F18">_xlfn.IFS(G18="","",G18&gt;I18,"W",G18&lt;I18,"L")</f>
        <v>W</v>
      </c>
      <c r="G18" s="96">
        <v>11</v>
      </c>
      <c r="H18" s="97" t="s">
        <v>129</v>
      </c>
      <c r="I18" s="96">
        <v>5</v>
      </c>
      <c r="J18" s="95" t="str">
        <f t="array" ref="J18">_xlfn.IFS(I18="","",I18&gt;G18,"w",I18&lt;G18,"L")</f>
        <v>L</v>
      </c>
      <c r="K18" s="281"/>
      <c r="L18" s="267"/>
      <c r="M18" s="267"/>
      <c r="N18" s="270"/>
      <c r="P18" s="267"/>
      <c r="Q18" s="267"/>
      <c r="R18" s="275"/>
      <c r="S18" s="278"/>
      <c r="T18" s="95" t="str">
        <f t="array" ref="T18">_xlfn.IFS(U18="","",U18&gt;W18,"W",U18&lt;W18,"L")</f>
        <v>W</v>
      </c>
      <c r="U18" s="96">
        <v>11</v>
      </c>
      <c r="V18" s="97" t="s">
        <v>129</v>
      </c>
      <c r="W18" s="96">
        <v>6</v>
      </c>
      <c r="X18" s="95" t="str">
        <f t="array" ref="X18">_xlfn.IFS(W18="","",W18&gt;U18,"w",W18&lt;U18,"L")</f>
        <v>L</v>
      </c>
      <c r="Y18" s="281"/>
      <c r="Z18" s="267"/>
      <c r="AA18" s="267"/>
      <c r="AB18" s="270"/>
      <c r="AE18" s="267"/>
      <c r="AF18" s="267"/>
      <c r="AG18" s="275"/>
      <c r="AH18" s="278"/>
      <c r="AI18" s="95" t="str">
        <f t="array" ref="AI18">_xlfn.IFS(AJ18="","",AJ18&gt;AL18,"W",AJ18&lt;AL18,"L")</f>
        <v>W</v>
      </c>
      <c r="AJ18" s="96">
        <v>11</v>
      </c>
      <c r="AK18" s="97" t="s">
        <v>129</v>
      </c>
      <c r="AL18" s="96">
        <v>1</v>
      </c>
      <c r="AM18" s="95" t="str">
        <f t="array" ref="AM18">_xlfn.IFS(AL18="","",AL18&gt;AJ18,"w",AL18&lt;AJ18,"L")</f>
        <v>L</v>
      </c>
      <c r="AN18" s="281"/>
      <c r="AO18" s="267"/>
      <c r="AP18" s="267"/>
      <c r="AQ18" s="270"/>
      <c r="AS18" s="267"/>
      <c r="AT18" s="267"/>
      <c r="AU18" s="275"/>
      <c r="AV18" s="278"/>
      <c r="AW18" s="95" t="str">
        <f t="array" ref="AW18">_xlfn.IFS(AX18="","",AX18&gt;AZ18,"W",AX18&lt;AZ18,"L")</f>
        <v>W</v>
      </c>
      <c r="AX18" s="96">
        <v>12</v>
      </c>
      <c r="AY18" s="97" t="s">
        <v>129</v>
      </c>
      <c r="AZ18" s="96">
        <v>10</v>
      </c>
      <c r="BA18" s="95" t="str">
        <f t="array" ref="BA18">_xlfn.IFS(AZ18="","",AZ18&gt;AX18,"w",AZ18&lt;AX18,"L")</f>
        <v>L</v>
      </c>
      <c r="BB18" s="281"/>
      <c r="BC18" s="267"/>
      <c r="BD18" s="267"/>
      <c r="BE18" s="270"/>
    </row>
    <row r="19" spans="2:57" s="88" customFormat="1" ht="12" customHeight="1">
      <c r="B19" s="267"/>
      <c r="C19" s="267"/>
      <c r="D19" s="275"/>
      <c r="E19" s="278"/>
      <c r="F19" s="95" t="str">
        <f t="array" ref="F19">_xlfn.IFS(G19="","",G19&gt;I19,"W",G19&lt;I19,"L")</f>
        <v/>
      </c>
      <c r="G19" s="96"/>
      <c r="H19" s="97" t="s">
        <v>129</v>
      </c>
      <c r="I19" s="96"/>
      <c r="J19" s="95" t="str">
        <f t="array" ref="J19">_xlfn.IFS(I19="","",I19&gt;G19,"w",I19&lt;G19,"L")</f>
        <v/>
      </c>
      <c r="K19" s="281"/>
      <c r="L19" s="267"/>
      <c r="M19" s="267"/>
      <c r="N19" s="270"/>
      <c r="P19" s="267"/>
      <c r="Q19" s="267"/>
      <c r="R19" s="275"/>
      <c r="S19" s="278"/>
      <c r="T19" s="95" t="str">
        <f t="array" ref="T19">_xlfn.IFS(U19="","",U19&gt;W19,"W",U19&lt;W19,"L")</f>
        <v/>
      </c>
      <c r="U19" s="96"/>
      <c r="V19" s="97" t="s">
        <v>129</v>
      </c>
      <c r="W19" s="96"/>
      <c r="X19" s="95" t="str">
        <f t="array" ref="X19">_xlfn.IFS(W19="","",W19&gt;U19,"w",W19&lt;U19,"L")</f>
        <v/>
      </c>
      <c r="Y19" s="281"/>
      <c r="Z19" s="267"/>
      <c r="AA19" s="267"/>
      <c r="AB19" s="270"/>
      <c r="AE19" s="267"/>
      <c r="AF19" s="267"/>
      <c r="AG19" s="275"/>
      <c r="AH19" s="278"/>
      <c r="AI19" s="95" t="str">
        <f t="array" ref="AI19">_xlfn.IFS(AJ19="","",AJ19&gt;AL19,"W",AJ19&lt;AL19,"L")</f>
        <v/>
      </c>
      <c r="AJ19" s="96"/>
      <c r="AK19" s="97" t="s">
        <v>129</v>
      </c>
      <c r="AL19" s="96"/>
      <c r="AM19" s="95" t="str">
        <f t="array" ref="AM19">_xlfn.IFS(AL19="","",AL19&gt;AJ19,"w",AL19&lt;AJ19,"L")</f>
        <v/>
      </c>
      <c r="AN19" s="281"/>
      <c r="AO19" s="267"/>
      <c r="AP19" s="267"/>
      <c r="AQ19" s="270"/>
      <c r="AS19" s="267"/>
      <c r="AT19" s="267"/>
      <c r="AU19" s="275"/>
      <c r="AV19" s="278"/>
      <c r="AW19" s="95" t="str">
        <f t="array" ref="AW19">_xlfn.IFS(AX19="","",AX19&gt;AZ19,"W",AX19&lt;AZ19,"L")</f>
        <v>W</v>
      </c>
      <c r="AX19" s="96">
        <v>11</v>
      </c>
      <c r="AY19" s="97" t="s">
        <v>129</v>
      </c>
      <c r="AZ19" s="96">
        <v>3</v>
      </c>
      <c r="BA19" s="95" t="str">
        <f t="array" ref="BA19">_xlfn.IFS(AZ19="","",AZ19&gt;AX19,"w",AZ19&lt;AX19,"L")</f>
        <v>L</v>
      </c>
      <c r="BB19" s="281"/>
      <c r="BC19" s="267"/>
      <c r="BD19" s="267"/>
      <c r="BE19" s="270"/>
    </row>
    <row r="20" spans="2:57" s="88" customFormat="1" ht="12" customHeight="1">
      <c r="B20" s="267"/>
      <c r="C20" s="267"/>
      <c r="D20" s="275"/>
      <c r="E20" s="278"/>
      <c r="F20" s="95" t="str">
        <f t="array" ref="F20">_xlfn.IFS(G20="","",G20&gt;I20,"W",G20&lt;I20,"L")</f>
        <v/>
      </c>
      <c r="G20" s="96"/>
      <c r="H20" s="97" t="s">
        <v>129</v>
      </c>
      <c r="I20" s="96"/>
      <c r="J20" s="95" t="str">
        <f t="array" ref="J20">_xlfn.IFS(I20="","",I20&gt;G20,"w",I20&lt;G20,"L")</f>
        <v/>
      </c>
      <c r="K20" s="281"/>
      <c r="L20" s="267"/>
      <c r="M20" s="267"/>
      <c r="N20" s="270"/>
      <c r="P20" s="267"/>
      <c r="Q20" s="267"/>
      <c r="R20" s="275"/>
      <c r="S20" s="278"/>
      <c r="T20" s="95" t="str">
        <f t="array" ref="T20">_xlfn.IFS(U20="","",U20&gt;W20,"W",U20&lt;W20,"L")</f>
        <v/>
      </c>
      <c r="U20" s="96"/>
      <c r="V20" s="97" t="s">
        <v>129</v>
      </c>
      <c r="W20" s="96"/>
      <c r="X20" s="95" t="str">
        <f t="array" ref="X20">_xlfn.IFS(W20="","",W20&gt;U20,"w",W20&lt;U20,"L")</f>
        <v/>
      </c>
      <c r="Y20" s="281"/>
      <c r="Z20" s="267"/>
      <c r="AA20" s="267"/>
      <c r="AB20" s="270"/>
      <c r="AE20" s="267"/>
      <c r="AF20" s="267"/>
      <c r="AG20" s="275"/>
      <c r="AH20" s="278"/>
      <c r="AI20" s="95" t="str">
        <f t="array" ref="AI20">_xlfn.IFS(AJ20="","",AJ20&gt;AL20,"W",AJ20&lt;AL20,"L")</f>
        <v/>
      </c>
      <c r="AJ20" s="96"/>
      <c r="AK20" s="97" t="s">
        <v>129</v>
      </c>
      <c r="AL20" s="96"/>
      <c r="AM20" s="95" t="str">
        <f t="array" ref="AM20">_xlfn.IFS(AL20="","",AL20&gt;AJ20,"w",AL20&lt;AJ20,"L")</f>
        <v/>
      </c>
      <c r="AN20" s="281"/>
      <c r="AO20" s="267"/>
      <c r="AP20" s="267"/>
      <c r="AQ20" s="270"/>
      <c r="AS20" s="267"/>
      <c r="AT20" s="267"/>
      <c r="AU20" s="275"/>
      <c r="AV20" s="278"/>
      <c r="AW20" s="95" t="str">
        <f t="array" ref="AW20">_xlfn.IFS(AX20="","",AX20&gt;AZ20,"W",AX20&lt;AZ20,"L")</f>
        <v/>
      </c>
      <c r="AX20" s="96"/>
      <c r="AY20" s="97" t="s">
        <v>129</v>
      </c>
      <c r="AZ20" s="96"/>
      <c r="BA20" s="95" t="str">
        <f t="array" ref="BA20">_xlfn.IFS(AZ20="","",AZ20&gt;AX20,"w",AZ20&lt;AX20,"L")</f>
        <v/>
      </c>
      <c r="BB20" s="281"/>
      <c r="BC20" s="267"/>
      <c r="BD20" s="267"/>
      <c r="BE20" s="270"/>
    </row>
    <row r="21" spans="2:57" s="88" customFormat="1" ht="12" customHeight="1">
      <c r="B21" s="268"/>
      <c r="C21" s="268"/>
      <c r="D21" s="276"/>
      <c r="E21" s="279"/>
      <c r="F21" s="98"/>
      <c r="G21" s="99"/>
      <c r="H21" s="92"/>
      <c r="I21" s="99"/>
      <c r="J21" s="98"/>
      <c r="K21" s="282"/>
      <c r="L21" s="268"/>
      <c r="M21" s="268"/>
      <c r="N21" s="271"/>
      <c r="P21" s="268"/>
      <c r="Q21" s="268"/>
      <c r="R21" s="276"/>
      <c r="S21" s="279"/>
      <c r="T21" s="98"/>
      <c r="U21" s="99"/>
      <c r="V21" s="92"/>
      <c r="W21" s="99"/>
      <c r="X21" s="98"/>
      <c r="Y21" s="282"/>
      <c r="Z21" s="268"/>
      <c r="AA21" s="268"/>
      <c r="AB21" s="271"/>
      <c r="AE21" s="268"/>
      <c r="AF21" s="268"/>
      <c r="AG21" s="276"/>
      <c r="AH21" s="279"/>
      <c r="AI21" s="98"/>
      <c r="AJ21" s="99"/>
      <c r="AK21" s="92"/>
      <c r="AL21" s="99"/>
      <c r="AM21" s="98"/>
      <c r="AN21" s="282"/>
      <c r="AO21" s="268"/>
      <c r="AP21" s="268"/>
      <c r="AQ21" s="271"/>
      <c r="AS21" s="268"/>
      <c r="AT21" s="268"/>
      <c r="AU21" s="276"/>
      <c r="AV21" s="279"/>
      <c r="AW21" s="98"/>
      <c r="AX21" s="99"/>
      <c r="AY21" s="92"/>
      <c r="AZ21" s="99"/>
      <c r="BA21" s="98"/>
      <c r="BB21" s="282"/>
      <c r="BC21" s="268"/>
      <c r="BD21" s="268"/>
      <c r="BE21" s="271"/>
    </row>
    <row r="22" spans="2:57" s="88" customFormat="1" ht="12" customHeight="1">
      <c r="B22" s="266">
        <v>3</v>
      </c>
      <c r="C22" s="266" t="s">
        <v>133</v>
      </c>
      <c r="D22" s="274" t="s">
        <v>424</v>
      </c>
      <c r="E22" s="277">
        <f t="shared" ref="E22" si="7">IF($G23="","",COUNTIF($F22:$G27,"W"))</f>
        <v>3</v>
      </c>
      <c r="F22" s="93"/>
      <c r="G22" s="94"/>
      <c r="H22" s="89"/>
      <c r="I22" s="94"/>
      <c r="J22" s="93"/>
      <c r="K22" s="280">
        <f t="shared" ref="K22" si="8">IF($J23="","",COUNTIF($J23:$J27,"W"))</f>
        <v>0</v>
      </c>
      <c r="L22" s="266">
        <v>3</v>
      </c>
      <c r="M22" s="266" t="s">
        <v>133</v>
      </c>
      <c r="N22" s="269" t="s">
        <v>445</v>
      </c>
      <c r="P22" s="266">
        <v>3</v>
      </c>
      <c r="Q22" s="266" t="s">
        <v>133</v>
      </c>
      <c r="R22" s="274" t="s">
        <v>453</v>
      </c>
      <c r="S22" s="277">
        <f t="shared" ref="S22" si="9">IF($U23="","",COUNTIF($T22:$T27,"W"))</f>
        <v>3</v>
      </c>
      <c r="T22" s="93"/>
      <c r="U22" s="94"/>
      <c r="V22" s="89"/>
      <c r="W22" s="94"/>
      <c r="X22" s="93"/>
      <c r="Y22" s="280">
        <f t="shared" ref="Y22" si="10">IF($W23="","",COUNTIF($X22:$X27,"W"))</f>
        <v>0</v>
      </c>
      <c r="Z22" s="266">
        <v>3</v>
      </c>
      <c r="AA22" s="266" t="s">
        <v>133</v>
      </c>
      <c r="AB22" s="269" t="s">
        <v>462</v>
      </c>
      <c r="AE22" s="266">
        <v>3</v>
      </c>
      <c r="AF22" s="266" t="s">
        <v>133</v>
      </c>
      <c r="AG22" s="269" t="s">
        <v>472</v>
      </c>
      <c r="AH22" s="277">
        <f t="shared" ref="AH22" si="11">IF($AI23="","",COUNTIF($AI22:$AI27,"W"))</f>
        <v>0</v>
      </c>
      <c r="AI22" s="93"/>
      <c r="AJ22" s="94"/>
      <c r="AK22" s="89"/>
      <c r="AL22" s="94"/>
      <c r="AM22" s="93"/>
      <c r="AN22" s="280">
        <f t="shared" ref="AN22" si="12">IF($AM23="","",COUNTIF($AM22:$AM27,"W"))</f>
        <v>3</v>
      </c>
      <c r="AO22" s="266">
        <v>3</v>
      </c>
      <c r="AP22" s="266" t="s">
        <v>133</v>
      </c>
      <c r="AQ22" s="274" t="s">
        <v>272</v>
      </c>
      <c r="AS22" s="266">
        <v>3</v>
      </c>
      <c r="AT22" s="266" t="s">
        <v>133</v>
      </c>
      <c r="AU22" s="274" t="s">
        <v>486</v>
      </c>
      <c r="AV22" s="277">
        <f t="shared" ref="AV22" si="13">IF($AW23="","",COUNTIF($AW22:$AW27,"W"))</f>
        <v>3</v>
      </c>
      <c r="AW22" s="93"/>
      <c r="AX22" s="94"/>
      <c r="AY22" s="89"/>
      <c r="AZ22" s="94"/>
      <c r="BA22" s="93"/>
      <c r="BB22" s="280">
        <f t="shared" ref="BB22" si="14">IF($BA23="","",COUNTIF($BA22:$BA27,"W"))</f>
        <v>2</v>
      </c>
      <c r="BC22" s="266">
        <v>3</v>
      </c>
      <c r="BD22" s="266" t="s">
        <v>133</v>
      </c>
      <c r="BE22" s="269" t="s">
        <v>494</v>
      </c>
    </row>
    <row r="23" spans="2:57" s="88" customFormat="1" ht="12" customHeight="1">
      <c r="B23" s="267"/>
      <c r="C23" s="267"/>
      <c r="D23" s="275"/>
      <c r="E23" s="278"/>
      <c r="F23" s="95" t="str">
        <f t="array" ref="F23">_xlfn.IFS(G23="","",G23&gt;I23,"W",G23&lt;I23,"L")</f>
        <v>W</v>
      </c>
      <c r="G23" s="96">
        <v>11</v>
      </c>
      <c r="H23" s="97" t="s">
        <v>129</v>
      </c>
      <c r="I23" s="96">
        <v>7</v>
      </c>
      <c r="J23" s="95" t="str">
        <f t="array" ref="J23">_xlfn.IFS(I23="","",I23&gt;G23,"w",I23&lt;G23,"L")</f>
        <v>L</v>
      </c>
      <c r="K23" s="281"/>
      <c r="L23" s="267"/>
      <c r="M23" s="267"/>
      <c r="N23" s="270"/>
      <c r="P23" s="267"/>
      <c r="Q23" s="267"/>
      <c r="R23" s="275"/>
      <c r="S23" s="278"/>
      <c r="T23" s="95" t="str">
        <f t="array" ref="T23">_xlfn.IFS(U23="","",U23&gt;W23,"W",U23&lt;W23,"L")</f>
        <v>W</v>
      </c>
      <c r="U23" s="96">
        <v>13</v>
      </c>
      <c r="V23" s="97" t="s">
        <v>129</v>
      </c>
      <c r="W23" s="96">
        <v>11</v>
      </c>
      <c r="X23" s="95" t="str">
        <f t="array" ref="X23">_xlfn.IFS(W23="","",W23&gt;U23,"w",W23&lt;U23,"L")</f>
        <v>L</v>
      </c>
      <c r="Y23" s="281"/>
      <c r="Z23" s="267"/>
      <c r="AA23" s="267"/>
      <c r="AB23" s="270"/>
      <c r="AE23" s="267"/>
      <c r="AF23" s="267"/>
      <c r="AG23" s="270"/>
      <c r="AH23" s="278"/>
      <c r="AI23" s="95" t="str">
        <f t="array" ref="AI23">_xlfn.IFS(AJ23="","",AJ23&gt;AL23,"W",AJ23&lt;AL23,"L")</f>
        <v>L</v>
      </c>
      <c r="AJ23" s="96">
        <v>6</v>
      </c>
      <c r="AK23" s="97" t="s">
        <v>129</v>
      </c>
      <c r="AL23" s="96">
        <v>11</v>
      </c>
      <c r="AM23" s="95" t="str">
        <f t="array" ref="AM23">_xlfn.IFS(AL23="","",AL23&gt;AJ23,"w",AL23&lt;AJ23,"L")</f>
        <v>w</v>
      </c>
      <c r="AN23" s="281"/>
      <c r="AO23" s="267"/>
      <c r="AP23" s="267"/>
      <c r="AQ23" s="275"/>
      <c r="AS23" s="267"/>
      <c r="AT23" s="267"/>
      <c r="AU23" s="275"/>
      <c r="AV23" s="278"/>
      <c r="AW23" s="95" t="str">
        <f t="array" ref="AW23">_xlfn.IFS(AX23="","",AX23&gt;AZ23,"W",AX23&lt;AZ23,"L")</f>
        <v>W</v>
      </c>
      <c r="AX23" s="96">
        <v>11</v>
      </c>
      <c r="AY23" s="97" t="s">
        <v>129</v>
      </c>
      <c r="AZ23" s="96">
        <v>7</v>
      </c>
      <c r="BA23" s="95" t="str">
        <f t="array" ref="BA23">_xlfn.IFS(AZ23="","",AZ23&gt;AX23,"w",AZ23&lt;AX23,"L")</f>
        <v>L</v>
      </c>
      <c r="BB23" s="281"/>
      <c r="BC23" s="267"/>
      <c r="BD23" s="267"/>
      <c r="BE23" s="270"/>
    </row>
    <row r="24" spans="2:57" s="88" customFormat="1" ht="12" customHeight="1">
      <c r="B24" s="267"/>
      <c r="C24" s="267"/>
      <c r="D24" s="275"/>
      <c r="E24" s="278"/>
      <c r="F24" s="95" t="str">
        <f t="array" ref="F24">_xlfn.IFS(G24="","",G24&gt;I24,"W",G24&lt;I24,"L")</f>
        <v>W</v>
      </c>
      <c r="G24" s="96">
        <v>11</v>
      </c>
      <c r="H24" s="97" t="s">
        <v>129</v>
      </c>
      <c r="I24" s="96">
        <v>6</v>
      </c>
      <c r="J24" s="95" t="str">
        <f t="array" ref="J24">_xlfn.IFS(I24="","",I24&gt;G24,"w",I24&lt;G24,"L")</f>
        <v>L</v>
      </c>
      <c r="K24" s="281"/>
      <c r="L24" s="267"/>
      <c r="M24" s="267"/>
      <c r="N24" s="270"/>
      <c r="P24" s="267"/>
      <c r="Q24" s="267"/>
      <c r="R24" s="275"/>
      <c r="S24" s="278"/>
      <c r="T24" s="95" t="str">
        <f t="array" ref="T24">_xlfn.IFS(U24="","",U24&gt;W24,"W",U24&lt;W24,"L")</f>
        <v>W</v>
      </c>
      <c r="U24" s="96">
        <v>11</v>
      </c>
      <c r="V24" s="97" t="s">
        <v>129</v>
      </c>
      <c r="W24" s="96">
        <v>8</v>
      </c>
      <c r="X24" s="95" t="str">
        <f t="array" ref="X24">_xlfn.IFS(W24="","",W24&gt;U24,"w",W24&lt;U24,"L")</f>
        <v>L</v>
      </c>
      <c r="Y24" s="281"/>
      <c r="Z24" s="267"/>
      <c r="AA24" s="267"/>
      <c r="AB24" s="270"/>
      <c r="AE24" s="267"/>
      <c r="AF24" s="267"/>
      <c r="AG24" s="270"/>
      <c r="AH24" s="278"/>
      <c r="AI24" s="95" t="str">
        <f t="array" ref="AI24">_xlfn.IFS(AJ24="","",AJ24&gt;AL24,"W",AJ24&lt;AL24,"L")</f>
        <v>L</v>
      </c>
      <c r="AJ24" s="96">
        <v>6</v>
      </c>
      <c r="AK24" s="97" t="s">
        <v>129</v>
      </c>
      <c r="AL24" s="96">
        <v>11</v>
      </c>
      <c r="AM24" s="95" t="str">
        <f t="array" ref="AM24">_xlfn.IFS(AL24="","",AL24&gt;AJ24,"w",AL24&lt;AJ24,"L")</f>
        <v>w</v>
      </c>
      <c r="AN24" s="281"/>
      <c r="AO24" s="267"/>
      <c r="AP24" s="267"/>
      <c r="AQ24" s="275"/>
      <c r="AS24" s="267"/>
      <c r="AT24" s="267"/>
      <c r="AU24" s="275"/>
      <c r="AV24" s="278"/>
      <c r="AW24" s="95" t="str">
        <f t="array" ref="AW24">_xlfn.IFS(AX24="","",AX24&gt;AZ24,"W",AX24&lt;AZ24,"L")</f>
        <v>W</v>
      </c>
      <c r="AX24" s="96">
        <v>11</v>
      </c>
      <c r="AY24" s="97" t="s">
        <v>129</v>
      </c>
      <c r="AZ24" s="96">
        <v>6</v>
      </c>
      <c r="BA24" s="95" t="str">
        <f t="array" ref="BA24">_xlfn.IFS(AZ24="","",AZ24&gt;AX24,"w",AZ24&lt;AX24,"L")</f>
        <v>L</v>
      </c>
      <c r="BB24" s="281"/>
      <c r="BC24" s="267"/>
      <c r="BD24" s="267"/>
      <c r="BE24" s="270"/>
    </row>
    <row r="25" spans="2:57" s="88" customFormat="1" ht="12" customHeight="1">
      <c r="B25" s="267"/>
      <c r="C25" s="267"/>
      <c r="D25" s="275"/>
      <c r="E25" s="278"/>
      <c r="F25" s="95" t="str">
        <f t="array" ref="F25">_xlfn.IFS(G25="","",G25&gt;I25,"W",G25&lt;I25,"L")</f>
        <v>W</v>
      </c>
      <c r="G25" s="96">
        <v>11</v>
      </c>
      <c r="H25" s="97" t="s">
        <v>129</v>
      </c>
      <c r="I25" s="96">
        <v>4</v>
      </c>
      <c r="J25" s="95" t="str">
        <f t="array" ref="J25">_xlfn.IFS(I25="","",I25&gt;G25,"w",I25&lt;G25,"L")</f>
        <v>L</v>
      </c>
      <c r="K25" s="281"/>
      <c r="L25" s="267"/>
      <c r="M25" s="267"/>
      <c r="N25" s="270"/>
      <c r="P25" s="267"/>
      <c r="Q25" s="267"/>
      <c r="R25" s="275"/>
      <c r="S25" s="278"/>
      <c r="T25" s="95" t="str">
        <f t="array" ref="T25">_xlfn.IFS(U25="","",U25&gt;W25,"W",U25&lt;W25,"L")</f>
        <v>W</v>
      </c>
      <c r="U25" s="96">
        <v>11</v>
      </c>
      <c r="V25" s="97" t="s">
        <v>129</v>
      </c>
      <c r="W25" s="96">
        <v>8</v>
      </c>
      <c r="X25" s="95" t="str">
        <f t="array" ref="X25">_xlfn.IFS(W25="","",W25&gt;U25,"w",W25&lt;U25,"L")</f>
        <v>L</v>
      </c>
      <c r="Y25" s="281"/>
      <c r="Z25" s="267"/>
      <c r="AA25" s="267"/>
      <c r="AB25" s="270"/>
      <c r="AE25" s="267"/>
      <c r="AF25" s="267"/>
      <c r="AG25" s="270"/>
      <c r="AH25" s="278"/>
      <c r="AI25" s="95" t="str">
        <f t="array" ref="AI25">_xlfn.IFS(AJ25="","",AJ25&gt;AL25,"W",AJ25&lt;AL25,"L")</f>
        <v>L</v>
      </c>
      <c r="AJ25" s="96">
        <v>9</v>
      </c>
      <c r="AK25" s="97" t="s">
        <v>129</v>
      </c>
      <c r="AL25" s="96">
        <v>11</v>
      </c>
      <c r="AM25" s="95" t="str">
        <f t="array" ref="AM25">_xlfn.IFS(AL25="","",AL25&gt;AJ25,"w",AL25&lt;AJ25,"L")</f>
        <v>w</v>
      </c>
      <c r="AN25" s="281"/>
      <c r="AO25" s="267"/>
      <c r="AP25" s="267"/>
      <c r="AQ25" s="275"/>
      <c r="AS25" s="267"/>
      <c r="AT25" s="267"/>
      <c r="AU25" s="275"/>
      <c r="AV25" s="278"/>
      <c r="AW25" s="95" t="str">
        <f t="array" ref="AW25">_xlfn.IFS(AX25="","",AX25&gt;AZ25,"W",AX25&lt;AZ25,"L")</f>
        <v>L</v>
      </c>
      <c r="AX25" s="96">
        <v>4</v>
      </c>
      <c r="AY25" s="97" t="s">
        <v>129</v>
      </c>
      <c r="AZ25" s="96">
        <v>11</v>
      </c>
      <c r="BA25" s="95" t="str">
        <f t="array" ref="BA25">_xlfn.IFS(AZ25="","",AZ25&gt;AX25,"w",AZ25&lt;AX25,"L")</f>
        <v>w</v>
      </c>
      <c r="BB25" s="281"/>
      <c r="BC25" s="267"/>
      <c r="BD25" s="267"/>
      <c r="BE25" s="270"/>
    </row>
    <row r="26" spans="2:57" s="88" customFormat="1" ht="12" customHeight="1">
      <c r="B26" s="267"/>
      <c r="C26" s="267"/>
      <c r="D26" s="275"/>
      <c r="E26" s="278"/>
      <c r="F26" s="95" t="str">
        <f t="array" ref="F26">_xlfn.IFS(G26="","",G26&gt;I26,"W",G26&lt;I26,"L")</f>
        <v/>
      </c>
      <c r="G26" s="96"/>
      <c r="H26" s="97" t="s">
        <v>129</v>
      </c>
      <c r="I26" s="96"/>
      <c r="J26" s="95" t="str">
        <f t="array" ref="J26">_xlfn.IFS(I26="","",I26&gt;G26,"w",I26&lt;G26,"L")</f>
        <v/>
      </c>
      <c r="K26" s="281"/>
      <c r="L26" s="267"/>
      <c r="M26" s="267"/>
      <c r="N26" s="270"/>
      <c r="P26" s="267"/>
      <c r="Q26" s="267"/>
      <c r="R26" s="275"/>
      <c r="S26" s="278"/>
      <c r="T26" s="95" t="str">
        <f t="array" ref="T26">_xlfn.IFS(U26="","",U26&gt;W26,"W",U26&lt;W26,"L")</f>
        <v/>
      </c>
      <c r="U26" s="96"/>
      <c r="V26" s="97" t="s">
        <v>129</v>
      </c>
      <c r="W26" s="96"/>
      <c r="X26" s="95" t="str">
        <f t="array" ref="X26">_xlfn.IFS(W26="","",W26&gt;U26,"w",W26&lt;U26,"L")</f>
        <v/>
      </c>
      <c r="Y26" s="281"/>
      <c r="Z26" s="267"/>
      <c r="AA26" s="267"/>
      <c r="AB26" s="270"/>
      <c r="AE26" s="267"/>
      <c r="AF26" s="267"/>
      <c r="AG26" s="270"/>
      <c r="AH26" s="278"/>
      <c r="AI26" s="95" t="str">
        <f t="array" ref="AI26">_xlfn.IFS(AJ26="","",AJ26&gt;AL26,"W",AJ26&lt;AL26,"L")</f>
        <v/>
      </c>
      <c r="AJ26" s="96"/>
      <c r="AK26" s="97" t="s">
        <v>129</v>
      </c>
      <c r="AL26" s="96"/>
      <c r="AM26" s="95" t="str">
        <f t="array" ref="AM26">_xlfn.IFS(AL26="","",AL26&gt;AJ26,"w",AL26&lt;AJ26,"L")</f>
        <v/>
      </c>
      <c r="AN26" s="281"/>
      <c r="AO26" s="267"/>
      <c r="AP26" s="267"/>
      <c r="AQ26" s="275"/>
      <c r="AS26" s="267"/>
      <c r="AT26" s="267"/>
      <c r="AU26" s="275"/>
      <c r="AV26" s="278"/>
      <c r="AW26" s="95" t="str">
        <f t="array" ref="AW26">_xlfn.IFS(AX26="","",AX26&gt;AZ26,"W",AX26&lt;AZ26,"L")</f>
        <v>L</v>
      </c>
      <c r="AX26" s="96">
        <v>9</v>
      </c>
      <c r="AY26" s="97" t="s">
        <v>129</v>
      </c>
      <c r="AZ26" s="96">
        <v>11</v>
      </c>
      <c r="BA26" s="95" t="str">
        <f t="array" ref="BA26">_xlfn.IFS(AZ26="","",AZ26&gt;AX26,"w",AZ26&lt;AX26,"L")</f>
        <v>w</v>
      </c>
      <c r="BB26" s="281"/>
      <c r="BC26" s="267"/>
      <c r="BD26" s="267"/>
      <c r="BE26" s="270"/>
    </row>
    <row r="27" spans="2:57" s="88" customFormat="1" ht="12" customHeight="1">
      <c r="B27" s="267"/>
      <c r="C27" s="267"/>
      <c r="D27" s="275"/>
      <c r="E27" s="278"/>
      <c r="F27" s="95" t="str">
        <f t="array" ref="F27">_xlfn.IFS(G27="","",G27&gt;I27,"W",G27&lt;I27,"L")</f>
        <v/>
      </c>
      <c r="G27" s="96"/>
      <c r="H27" s="97" t="s">
        <v>129</v>
      </c>
      <c r="I27" s="96"/>
      <c r="J27" s="95" t="str">
        <f t="array" ref="J27">_xlfn.IFS(I27="","",I27&gt;G27,"w",I27&lt;G27,"L")</f>
        <v/>
      </c>
      <c r="K27" s="281"/>
      <c r="L27" s="267"/>
      <c r="M27" s="267"/>
      <c r="N27" s="270"/>
      <c r="P27" s="267"/>
      <c r="Q27" s="267"/>
      <c r="R27" s="275"/>
      <c r="S27" s="278"/>
      <c r="T27" s="95" t="str">
        <f t="array" ref="T27">_xlfn.IFS(U27="","",U27&gt;W27,"W",U27&lt;W27,"L")</f>
        <v/>
      </c>
      <c r="U27" s="96"/>
      <c r="V27" s="97" t="s">
        <v>129</v>
      </c>
      <c r="W27" s="96"/>
      <c r="X27" s="95" t="str">
        <f t="array" ref="X27">_xlfn.IFS(W27="","",W27&gt;U27,"w",W27&lt;U27,"L")</f>
        <v/>
      </c>
      <c r="Y27" s="281"/>
      <c r="Z27" s="267"/>
      <c r="AA27" s="267"/>
      <c r="AB27" s="270"/>
      <c r="AE27" s="267"/>
      <c r="AF27" s="267"/>
      <c r="AG27" s="270"/>
      <c r="AH27" s="278"/>
      <c r="AI27" s="95" t="str">
        <f t="array" ref="AI27">_xlfn.IFS(AJ27="","",AJ27&gt;AL27,"W",AJ27&lt;AL27,"L")</f>
        <v/>
      </c>
      <c r="AJ27" s="96"/>
      <c r="AK27" s="97" t="s">
        <v>129</v>
      </c>
      <c r="AL27" s="96"/>
      <c r="AM27" s="95" t="str">
        <f t="array" ref="AM27">_xlfn.IFS(AL27="","",AL27&gt;AJ27,"w",AL27&lt;AJ27,"L")</f>
        <v/>
      </c>
      <c r="AN27" s="281"/>
      <c r="AO27" s="267"/>
      <c r="AP27" s="267"/>
      <c r="AQ27" s="275"/>
      <c r="AS27" s="267"/>
      <c r="AT27" s="267"/>
      <c r="AU27" s="275"/>
      <c r="AV27" s="278"/>
      <c r="AW27" s="95" t="str">
        <f t="array" ref="AW27">_xlfn.IFS(AX27="","",AX27&gt;AZ27,"W",AX27&lt;AZ27,"L")</f>
        <v>W</v>
      </c>
      <c r="AX27" s="96">
        <v>11</v>
      </c>
      <c r="AY27" s="97" t="s">
        <v>129</v>
      </c>
      <c r="AZ27" s="96">
        <v>3</v>
      </c>
      <c r="BA27" s="95" t="str">
        <f t="array" ref="BA27">_xlfn.IFS(AZ27="","",AZ27&gt;AX27,"w",AZ27&lt;AX27,"L")</f>
        <v>L</v>
      </c>
      <c r="BB27" s="281"/>
      <c r="BC27" s="267"/>
      <c r="BD27" s="267"/>
      <c r="BE27" s="270"/>
    </row>
    <row r="28" spans="2:57" s="88" customFormat="1" ht="12" customHeight="1">
      <c r="B28" s="268"/>
      <c r="C28" s="268"/>
      <c r="D28" s="276"/>
      <c r="E28" s="279"/>
      <c r="F28" s="98"/>
      <c r="G28" s="99"/>
      <c r="H28" s="92"/>
      <c r="I28" s="99"/>
      <c r="J28" s="98"/>
      <c r="K28" s="282"/>
      <c r="L28" s="268"/>
      <c r="M28" s="268"/>
      <c r="N28" s="271"/>
      <c r="P28" s="268"/>
      <c r="Q28" s="268"/>
      <c r="R28" s="276"/>
      <c r="S28" s="279"/>
      <c r="T28" s="98"/>
      <c r="U28" s="99"/>
      <c r="V28" s="92"/>
      <c r="W28" s="99"/>
      <c r="X28" s="98"/>
      <c r="Y28" s="282"/>
      <c r="Z28" s="268"/>
      <c r="AA28" s="268"/>
      <c r="AB28" s="271"/>
      <c r="AE28" s="268"/>
      <c r="AF28" s="268"/>
      <c r="AG28" s="271"/>
      <c r="AH28" s="279"/>
      <c r="AI28" s="98"/>
      <c r="AJ28" s="99"/>
      <c r="AK28" s="92"/>
      <c r="AL28" s="99"/>
      <c r="AM28" s="98"/>
      <c r="AN28" s="282"/>
      <c r="AO28" s="268"/>
      <c r="AP28" s="268"/>
      <c r="AQ28" s="276"/>
      <c r="AS28" s="268"/>
      <c r="AT28" s="268"/>
      <c r="AU28" s="276"/>
      <c r="AV28" s="279"/>
      <c r="AW28" s="98"/>
      <c r="AX28" s="99"/>
      <c r="AY28" s="92"/>
      <c r="AZ28" s="99"/>
      <c r="BA28" s="98"/>
      <c r="BB28" s="282"/>
      <c r="BC28" s="268"/>
      <c r="BD28" s="268"/>
      <c r="BE28" s="271"/>
    </row>
    <row r="29" spans="2:57" s="88" customFormat="1" ht="12" customHeight="1">
      <c r="B29" s="266">
        <v>4</v>
      </c>
      <c r="C29" s="266" t="s">
        <v>134</v>
      </c>
      <c r="D29" s="269" t="s">
        <v>439</v>
      </c>
      <c r="E29" s="277">
        <f t="shared" ref="E29" si="15">IF($G30="","",COUNTIF($F29:$G34,"W"))</f>
        <v>1</v>
      </c>
      <c r="F29" s="93"/>
      <c r="G29" s="94"/>
      <c r="H29" s="89"/>
      <c r="I29" s="94"/>
      <c r="J29" s="93"/>
      <c r="K29" s="280">
        <f t="shared" ref="K29" si="16">IF($J30="","",COUNTIF($J30:$J34,"W"))</f>
        <v>3</v>
      </c>
      <c r="L29" s="266">
        <v>4</v>
      </c>
      <c r="M29" s="266" t="s">
        <v>134</v>
      </c>
      <c r="N29" s="274" t="s">
        <v>446</v>
      </c>
      <c r="P29" s="266">
        <v>4</v>
      </c>
      <c r="Q29" s="266" t="s">
        <v>134</v>
      </c>
      <c r="R29" s="274" t="s">
        <v>454</v>
      </c>
      <c r="S29" s="277">
        <f t="shared" ref="S29" si="17">IF($U30="","",COUNTIF($T29:$T34,"W"))</f>
        <v>3</v>
      </c>
      <c r="T29" s="93"/>
      <c r="U29" s="94"/>
      <c r="V29" s="89"/>
      <c r="W29" s="94"/>
      <c r="X29" s="93"/>
      <c r="Y29" s="280">
        <f t="shared" ref="Y29" si="18">IF($W30="","",COUNTIF($X29:$X34,"W"))</f>
        <v>0</v>
      </c>
      <c r="Z29" s="266">
        <v>4</v>
      </c>
      <c r="AA29" s="266" t="s">
        <v>134</v>
      </c>
      <c r="AB29" s="269" t="s">
        <v>463</v>
      </c>
      <c r="AE29" s="266">
        <v>4</v>
      </c>
      <c r="AF29" s="266" t="s">
        <v>134</v>
      </c>
      <c r="AG29" s="274" t="s">
        <v>474</v>
      </c>
      <c r="AH29" s="277">
        <f t="shared" ref="AH29" si="19">IF($AI30="","",COUNTIF($AI29:$AI34,"W"))</f>
        <v>3</v>
      </c>
      <c r="AI29" s="93"/>
      <c r="AJ29" s="94"/>
      <c r="AK29" s="89"/>
      <c r="AL29" s="94"/>
      <c r="AM29" s="93"/>
      <c r="AN29" s="280">
        <f t="shared" ref="AN29" si="20">IF($AM30="","",COUNTIF($AM29:$AM34,"W"))</f>
        <v>0</v>
      </c>
      <c r="AO29" s="266">
        <v>4</v>
      </c>
      <c r="AP29" s="266" t="s">
        <v>134</v>
      </c>
      <c r="AQ29" s="269" t="s">
        <v>273</v>
      </c>
      <c r="AS29" s="266">
        <v>4</v>
      </c>
      <c r="AT29" s="266" t="s">
        <v>134</v>
      </c>
      <c r="AU29" s="269" t="s">
        <v>487</v>
      </c>
      <c r="AV29" s="277">
        <f t="shared" ref="AV29" si="21">IF($AW30="","",COUNTIF($AW29:$AW34,"W"))</f>
        <v>0</v>
      </c>
      <c r="AW29" s="93"/>
      <c r="AX29" s="94"/>
      <c r="AY29" s="89"/>
      <c r="AZ29" s="94"/>
      <c r="BA29" s="93"/>
      <c r="BB29" s="280">
        <f t="shared" ref="BB29" si="22">IF($BA30="","",COUNTIF($BA29:$BA34,"W"))</f>
        <v>3</v>
      </c>
      <c r="BC29" s="266">
        <v>4</v>
      </c>
      <c r="BD29" s="266" t="s">
        <v>134</v>
      </c>
      <c r="BE29" s="274" t="s">
        <v>495</v>
      </c>
    </row>
    <row r="30" spans="2:57" s="88" customFormat="1" ht="12" customHeight="1">
      <c r="B30" s="267"/>
      <c r="C30" s="267"/>
      <c r="D30" s="270"/>
      <c r="E30" s="278"/>
      <c r="F30" s="95" t="str">
        <f t="array" ref="F30">_xlfn.IFS(G30="","",G30&gt;I30,"W",G30&lt;I30,"L")</f>
        <v>W</v>
      </c>
      <c r="G30" s="96">
        <v>11</v>
      </c>
      <c r="H30" s="97" t="s">
        <v>129</v>
      </c>
      <c r="I30" s="96">
        <v>8</v>
      </c>
      <c r="J30" s="95" t="str">
        <f t="array" ref="J30">_xlfn.IFS(I30="","",I30&gt;G30,"w",I30&lt;G30,"L")</f>
        <v>L</v>
      </c>
      <c r="K30" s="281"/>
      <c r="L30" s="267"/>
      <c r="M30" s="267"/>
      <c r="N30" s="275"/>
      <c r="P30" s="267"/>
      <c r="Q30" s="267"/>
      <c r="R30" s="275"/>
      <c r="S30" s="278"/>
      <c r="T30" s="95" t="str">
        <f t="array" ref="T30">_xlfn.IFS(U30="","",U30&gt;W30,"W",U30&lt;W30,"L")</f>
        <v>W</v>
      </c>
      <c r="U30" s="96">
        <v>11</v>
      </c>
      <c r="V30" s="97" t="s">
        <v>129</v>
      </c>
      <c r="W30" s="96">
        <v>6</v>
      </c>
      <c r="X30" s="95" t="str">
        <f t="array" ref="X30">_xlfn.IFS(W30="","",W30&gt;U30,"w",W30&lt;U30,"L")</f>
        <v>L</v>
      </c>
      <c r="Y30" s="281"/>
      <c r="Z30" s="267"/>
      <c r="AA30" s="267"/>
      <c r="AB30" s="270"/>
      <c r="AE30" s="267"/>
      <c r="AF30" s="267"/>
      <c r="AG30" s="275"/>
      <c r="AH30" s="278"/>
      <c r="AI30" s="95" t="str">
        <f t="array" ref="AI30">_xlfn.IFS(AJ30="","",AJ30&gt;AL30,"W",AJ30&lt;AL30,"L")</f>
        <v>W</v>
      </c>
      <c r="AJ30" s="96">
        <v>11</v>
      </c>
      <c r="AK30" s="97" t="s">
        <v>129</v>
      </c>
      <c r="AL30" s="96">
        <v>7</v>
      </c>
      <c r="AM30" s="95" t="str">
        <f t="array" ref="AM30">_xlfn.IFS(AL30="","",AL30&gt;AJ30,"w",AL30&lt;AJ30,"L")</f>
        <v>L</v>
      </c>
      <c r="AN30" s="281"/>
      <c r="AO30" s="267"/>
      <c r="AP30" s="267"/>
      <c r="AQ30" s="270"/>
      <c r="AS30" s="267"/>
      <c r="AT30" s="267"/>
      <c r="AU30" s="270"/>
      <c r="AV30" s="278"/>
      <c r="AW30" s="95" t="str">
        <f t="array" ref="AW30">_xlfn.IFS(AX30="","",AX30&gt;AZ30,"W",AX30&lt;AZ30,"L")</f>
        <v>L</v>
      </c>
      <c r="AX30" s="96">
        <v>7</v>
      </c>
      <c r="AY30" s="97" t="s">
        <v>129</v>
      </c>
      <c r="AZ30" s="96">
        <v>11</v>
      </c>
      <c r="BA30" s="95" t="str">
        <f t="array" ref="BA30">_xlfn.IFS(AZ30="","",AZ30&gt;AX30,"w",AZ30&lt;AX30,"L")</f>
        <v>w</v>
      </c>
      <c r="BB30" s="281"/>
      <c r="BC30" s="267"/>
      <c r="BD30" s="267"/>
      <c r="BE30" s="275"/>
    </row>
    <row r="31" spans="2:57" s="88" customFormat="1" ht="12" customHeight="1">
      <c r="B31" s="267"/>
      <c r="C31" s="267"/>
      <c r="D31" s="270"/>
      <c r="E31" s="278"/>
      <c r="F31" s="95" t="str">
        <f t="array" ref="F31">_xlfn.IFS(G31="","",G31&gt;I31,"W",G31&lt;I31,"L")</f>
        <v>L</v>
      </c>
      <c r="G31" s="96">
        <v>7</v>
      </c>
      <c r="H31" s="97" t="s">
        <v>129</v>
      </c>
      <c r="I31" s="96">
        <v>11</v>
      </c>
      <c r="J31" s="95" t="str">
        <f t="array" ref="J31">_xlfn.IFS(I31="","",I31&gt;G31,"w",I31&lt;G31,"L")</f>
        <v>w</v>
      </c>
      <c r="K31" s="281"/>
      <c r="L31" s="267"/>
      <c r="M31" s="267"/>
      <c r="N31" s="275"/>
      <c r="P31" s="267"/>
      <c r="Q31" s="267"/>
      <c r="R31" s="275"/>
      <c r="S31" s="278"/>
      <c r="T31" s="95" t="str">
        <f t="array" ref="T31">_xlfn.IFS(U31="","",U31&gt;W31,"W",U31&lt;W31,"L")</f>
        <v>W</v>
      </c>
      <c r="U31" s="96">
        <v>11</v>
      </c>
      <c r="V31" s="97" t="s">
        <v>129</v>
      </c>
      <c r="W31" s="96">
        <v>5</v>
      </c>
      <c r="X31" s="95" t="str">
        <f t="array" ref="X31">_xlfn.IFS(W31="","",W31&gt;U31,"w",W31&lt;U31,"L")</f>
        <v>L</v>
      </c>
      <c r="Y31" s="281"/>
      <c r="Z31" s="267"/>
      <c r="AA31" s="267"/>
      <c r="AB31" s="270"/>
      <c r="AE31" s="267"/>
      <c r="AF31" s="267"/>
      <c r="AG31" s="275"/>
      <c r="AH31" s="278"/>
      <c r="AI31" s="95" t="str">
        <f t="array" ref="AI31">_xlfn.IFS(AJ31="","",AJ31&gt;AL31,"W",AJ31&lt;AL31,"L")</f>
        <v>W</v>
      </c>
      <c r="AJ31" s="96">
        <v>11</v>
      </c>
      <c r="AK31" s="97" t="s">
        <v>129</v>
      </c>
      <c r="AL31" s="96">
        <v>4</v>
      </c>
      <c r="AM31" s="95" t="str">
        <f t="array" ref="AM31">_xlfn.IFS(AL31="","",AL31&gt;AJ31,"w",AL31&lt;AJ31,"L")</f>
        <v>L</v>
      </c>
      <c r="AN31" s="281"/>
      <c r="AO31" s="267"/>
      <c r="AP31" s="267"/>
      <c r="AQ31" s="270"/>
      <c r="AS31" s="267"/>
      <c r="AT31" s="267"/>
      <c r="AU31" s="270"/>
      <c r="AV31" s="278"/>
      <c r="AW31" s="95" t="str">
        <f t="array" ref="AW31">_xlfn.IFS(AX31="","",AX31&gt;AZ31,"W",AX31&lt;AZ31,"L")</f>
        <v>L</v>
      </c>
      <c r="AX31" s="96">
        <v>3</v>
      </c>
      <c r="AY31" s="97" t="s">
        <v>129</v>
      </c>
      <c r="AZ31" s="96">
        <v>11</v>
      </c>
      <c r="BA31" s="95" t="str">
        <f t="array" ref="BA31">_xlfn.IFS(AZ31="","",AZ31&gt;AX31,"w",AZ31&lt;AX31,"L")</f>
        <v>w</v>
      </c>
      <c r="BB31" s="281"/>
      <c r="BC31" s="267"/>
      <c r="BD31" s="267"/>
      <c r="BE31" s="275"/>
    </row>
    <row r="32" spans="2:57" s="88" customFormat="1" ht="12" customHeight="1">
      <c r="B32" s="267"/>
      <c r="C32" s="267"/>
      <c r="D32" s="270"/>
      <c r="E32" s="278"/>
      <c r="F32" s="95" t="str">
        <f t="array" ref="F32">_xlfn.IFS(G32="","",G32&gt;I32,"W",G32&lt;I32,"L")</f>
        <v>L</v>
      </c>
      <c r="G32" s="96">
        <v>13</v>
      </c>
      <c r="H32" s="97" t="s">
        <v>129</v>
      </c>
      <c r="I32" s="96">
        <v>15</v>
      </c>
      <c r="J32" s="95" t="str">
        <f t="array" ref="J32">_xlfn.IFS(I32="","",I32&gt;G32,"w",I32&lt;G32,"L")</f>
        <v>w</v>
      </c>
      <c r="K32" s="281"/>
      <c r="L32" s="267"/>
      <c r="M32" s="267"/>
      <c r="N32" s="275"/>
      <c r="P32" s="267"/>
      <c r="Q32" s="267"/>
      <c r="R32" s="275"/>
      <c r="S32" s="278"/>
      <c r="T32" s="95" t="str">
        <f t="array" ref="T32">_xlfn.IFS(U32="","",U32&gt;W32,"W",U32&lt;W32,"L")</f>
        <v>W</v>
      </c>
      <c r="U32" s="96">
        <v>11</v>
      </c>
      <c r="V32" s="97" t="s">
        <v>129</v>
      </c>
      <c r="W32" s="96">
        <v>4</v>
      </c>
      <c r="X32" s="95" t="str">
        <f t="array" ref="X32">_xlfn.IFS(W32="","",W32&gt;U32,"w",W32&lt;U32,"L")</f>
        <v>L</v>
      </c>
      <c r="Y32" s="281"/>
      <c r="Z32" s="267"/>
      <c r="AA32" s="267"/>
      <c r="AB32" s="270"/>
      <c r="AE32" s="267"/>
      <c r="AF32" s="267"/>
      <c r="AG32" s="275"/>
      <c r="AH32" s="278"/>
      <c r="AI32" s="95" t="str">
        <f t="array" ref="AI32">_xlfn.IFS(AJ32="","",AJ32&gt;AL32,"W",AJ32&lt;AL32,"L")</f>
        <v>W</v>
      </c>
      <c r="AJ32" s="96">
        <v>11</v>
      </c>
      <c r="AK32" s="97" t="s">
        <v>129</v>
      </c>
      <c r="AL32" s="96">
        <v>3</v>
      </c>
      <c r="AM32" s="95" t="str">
        <f t="array" ref="AM32">_xlfn.IFS(AL32="","",AL32&gt;AJ32,"w",AL32&lt;AJ32,"L")</f>
        <v>L</v>
      </c>
      <c r="AN32" s="281"/>
      <c r="AO32" s="267"/>
      <c r="AP32" s="267"/>
      <c r="AQ32" s="270"/>
      <c r="AS32" s="267"/>
      <c r="AT32" s="267"/>
      <c r="AU32" s="270"/>
      <c r="AV32" s="278"/>
      <c r="AW32" s="95" t="str">
        <f t="array" ref="AW32">_xlfn.IFS(AX32="","",AX32&gt;AZ32,"W",AX32&lt;AZ32,"L")</f>
        <v>L</v>
      </c>
      <c r="AX32" s="96">
        <v>7</v>
      </c>
      <c r="AY32" s="97" t="s">
        <v>129</v>
      </c>
      <c r="AZ32" s="96">
        <v>11</v>
      </c>
      <c r="BA32" s="95" t="str">
        <f t="array" ref="BA32">_xlfn.IFS(AZ32="","",AZ32&gt;AX32,"w",AZ32&lt;AX32,"L")</f>
        <v>w</v>
      </c>
      <c r="BB32" s="281"/>
      <c r="BC32" s="267"/>
      <c r="BD32" s="267"/>
      <c r="BE32" s="275"/>
    </row>
    <row r="33" spans="2:57" s="88" customFormat="1" ht="12" customHeight="1">
      <c r="B33" s="267"/>
      <c r="C33" s="267"/>
      <c r="D33" s="270"/>
      <c r="E33" s="278"/>
      <c r="F33" s="95" t="str">
        <f t="array" ref="F33">_xlfn.IFS(G33="","",G33&gt;I33,"W",G33&lt;I33,"L")</f>
        <v>L</v>
      </c>
      <c r="G33" s="96">
        <v>5</v>
      </c>
      <c r="H33" s="97" t="s">
        <v>129</v>
      </c>
      <c r="I33" s="96">
        <v>11</v>
      </c>
      <c r="J33" s="95" t="str">
        <f t="array" ref="J33">_xlfn.IFS(I33="","",I33&gt;G33,"w",I33&lt;G33,"L")</f>
        <v>w</v>
      </c>
      <c r="K33" s="281"/>
      <c r="L33" s="267"/>
      <c r="M33" s="267"/>
      <c r="N33" s="275"/>
      <c r="P33" s="267"/>
      <c r="Q33" s="267"/>
      <c r="R33" s="275"/>
      <c r="S33" s="278"/>
      <c r="T33" s="95" t="str">
        <f t="array" ref="T33">_xlfn.IFS(U33="","",U33&gt;W33,"W",U33&lt;W33,"L")</f>
        <v/>
      </c>
      <c r="U33" s="96"/>
      <c r="V33" s="97" t="s">
        <v>129</v>
      </c>
      <c r="W33" s="96"/>
      <c r="X33" s="95" t="str">
        <f t="array" ref="X33">_xlfn.IFS(W33="","",W33&gt;U33,"w",W33&lt;U33,"L")</f>
        <v/>
      </c>
      <c r="Y33" s="281"/>
      <c r="Z33" s="267"/>
      <c r="AA33" s="267"/>
      <c r="AB33" s="270"/>
      <c r="AE33" s="267"/>
      <c r="AF33" s="267"/>
      <c r="AG33" s="275"/>
      <c r="AH33" s="278"/>
      <c r="AI33" s="95" t="str">
        <f t="array" ref="AI33">_xlfn.IFS(AJ33="","",AJ33&gt;AL33,"W",AJ33&lt;AL33,"L")</f>
        <v/>
      </c>
      <c r="AJ33" s="96"/>
      <c r="AK33" s="97" t="s">
        <v>129</v>
      </c>
      <c r="AL33" s="96"/>
      <c r="AM33" s="95" t="str">
        <f t="array" ref="AM33">_xlfn.IFS(AL33="","",AL33&gt;AJ33,"w",AL33&lt;AJ33,"L")</f>
        <v/>
      </c>
      <c r="AN33" s="281"/>
      <c r="AO33" s="267"/>
      <c r="AP33" s="267"/>
      <c r="AQ33" s="270"/>
      <c r="AS33" s="267"/>
      <c r="AT33" s="267"/>
      <c r="AU33" s="270"/>
      <c r="AV33" s="278"/>
      <c r="AW33" s="95" t="str">
        <f t="array" ref="AW33">_xlfn.IFS(AX33="","",AX33&gt;AZ33,"W",AX33&lt;AZ33,"L")</f>
        <v/>
      </c>
      <c r="AX33" s="96"/>
      <c r="AY33" s="97" t="s">
        <v>129</v>
      </c>
      <c r="AZ33" s="96"/>
      <c r="BA33" s="95" t="str">
        <f t="array" ref="BA33">_xlfn.IFS(AZ33="","",AZ33&gt;AX33,"w",AZ33&lt;AX33,"L")</f>
        <v/>
      </c>
      <c r="BB33" s="281"/>
      <c r="BC33" s="267"/>
      <c r="BD33" s="267"/>
      <c r="BE33" s="275"/>
    </row>
    <row r="34" spans="2:57" s="88" customFormat="1" ht="12" customHeight="1">
      <c r="B34" s="267"/>
      <c r="C34" s="267"/>
      <c r="D34" s="270"/>
      <c r="E34" s="278"/>
      <c r="F34" s="95" t="str">
        <f t="array" ref="F34">_xlfn.IFS(G34="","",G34&gt;I34,"W",G34&lt;I34,"L")</f>
        <v/>
      </c>
      <c r="G34" s="96"/>
      <c r="H34" s="97" t="s">
        <v>129</v>
      </c>
      <c r="I34" s="96"/>
      <c r="J34" s="95" t="str">
        <f t="array" ref="J34">_xlfn.IFS(I34="","",I34&gt;G34,"w",I34&lt;G34,"L")</f>
        <v/>
      </c>
      <c r="K34" s="281"/>
      <c r="L34" s="267"/>
      <c r="M34" s="267"/>
      <c r="N34" s="275"/>
      <c r="P34" s="267"/>
      <c r="Q34" s="267"/>
      <c r="R34" s="275"/>
      <c r="S34" s="278"/>
      <c r="T34" s="95" t="str">
        <f t="array" ref="T34">_xlfn.IFS(U34="","",U34&gt;W34,"W",U34&lt;W34,"L")</f>
        <v/>
      </c>
      <c r="U34" s="96"/>
      <c r="V34" s="97" t="s">
        <v>129</v>
      </c>
      <c r="W34" s="96"/>
      <c r="X34" s="95" t="str">
        <f t="array" ref="X34">_xlfn.IFS(W34="","",W34&gt;U34,"w",W34&lt;U34,"L")</f>
        <v/>
      </c>
      <c r="Y34" s="281"/>
      <c r="Z34" s="267"/>
      <c r="AA34" s="267"/>
      <c r="AB34" s="270"/>
      <c r="AE34" s="267"/>
      <c r="AF34" s="267"/>
      <c r="AG34" s="275"/>
      <c r="AH34" s="278"/>
      <c r="AI34" s="95" t="str">
        <f t="array" ref="AI34">_xlfn.IFS(AJ34="","",AJ34&gt;AL34,"W",AJ34&lt;AL34,"L")</f>
        <v/>
      </c>
      <c r="AJ34" s="96"/>
      <c r="AK34" s="97" t="s">
        <v>129</v>
      </c>
      <c r="AL34" s="96"/>
      <c r="AM34" s="95" t="str">
        <f t="array" ref="AM34">_xlfn.IFS(AL34="","",AL34&gt;AJ34,"w",AL34&lt;AJ34,"L")</f>
        <v/>
      </c>
      <c r="AN34" s="281"/>
      <c r="AO34" s="267"/>
      <c r="AP34" s="267"/>
      <c r="AQ34" s="270"/>
      <c r="AS34" s="267"/>
      <c r="AT34" s="267"/>
      <c r="AU34" s="270"/>
      <c r="AV34" s="278"/>
      <c r="AW34" s="95" t="str">
        <f t="array" ref="AW34">_xlfn.IFS(AX34="","",AX34&gt;AZ34,"W",AX34&lt;AZ34,"L")</f>
        <v/>
      </c>
      <c r="AX34" s="96"/>
      <c r="AY34" s="97" t="s">
        <v>129</v>
      </c>
      <c r="AZ34" s="96"/>
      <c r="BA34" s="95" t="str">
        <f t="array" ref="BA34">_xlfn.IFS(AZ34="","",AZ34&gt;AX34,"w",AZ34&lt;AX34,"L")</f>
        <v/>
      </c>
      <c r="BB34" s="281"/>
      <c r="BC34" s="267"/>
      <c r="BD34" s="267"/>
      <c r="BE34" s="275"/>
    </row>
    <row r="35" spans="2:57" s="88" customFormat="1" ht="12" customHeight="1">
      <c r="B35" s="268"/>
      <c r="C35" s="268"/>
      <c r="D35" s="271"/>
      <c r="E35" s="279"/>
      <c r="F35" s="98"/>
      <c r="G35" s="99"/>
      <c r="H35" s="92"/>
      <c r="I35" s="99"/>
      <c r="J35" s="98"/>
      <c r="K35" s="282"/>
      <c r="L35" s="268"/>
      <c r="M35" s="268"/>
      <c r="N35" s="276"/>
      <c r="P35" s="268"/>
      <c r="Q35" s="268"/>
      <c r="R35" s="276"/>
      <c r="S35" s="279"/>
      <c r="T35" s="98"/>
      <c r="U35" s="99"/>
      <c r="V35" s="92"/>
      <c r="W35" s="99"/>
      <c r="X35" s="98"/>
      <c r="Y35" s="282"/>
      <c r="Z35" s="268"/>
      <c r="AA35" s="268"/>
      <c r="AB35" s="271"/>
      <c r="AE35" s="268"/>
      <c r="AF35" s="268"/>
      <c r="AG35" s="276"/>
      <c r="AH35" s="279"/>
      <c r="AI35" s="98"/>
      <c r="AJ35" s="99"/>
      <c r="AK35" s="92"/>
      <c r="AL35" s="99"/>
      <c r="AM35" s="98"/>
      <c r="AN35" s="282"/>
      <c r="AO35" s="268"/>
      <c r="AP35" s="268"/>
      <c r="AQ35" s="271"/>
      <c r="AS35" s="268"/>
      <c r="AT35" s="268"/>
      <c r="AU35" s="271"/>
      <c r="AV35" s="279"/>
      <c r="AW35" s="98"/>
      <c r="AX35" s="99"/>
      <c r="AY35" s="92"/>
      <c r="AZ35" s="99"/>
      <c r="BA35" s="98"/>
      <c r="BB35" s="282"/>
      <c r="BC35" s="268"/>
      <c r="BD35" s="268"/>
      <c r="BE35" s="276"/>
    </row>
    <row r="36" spans="2:57" s="88" customFormat="1" ht="12" customHeight="1">
      <c r="B36" s="266">
        <v>5</v>
      </c>
      <c r="C36" s="266" t="s">
        <v>135</v>
      </c>
      <c r="D36" s="269" t="s">
        <v>440</v>
      </c>
      <c r="E36" s="277">
        <f t="shared" ref="E36" si="23">IF($G37="","",COUNTIF($F36:$G41,"W"))</f>
        <v>0</v>
      </c>
      <c r="F36" s="93"/>
      <c r="G36" s="94"/>
      <c r="H36" s="89"/>
      <c r="I36" s="94"/>
      <c r="J36" s="93"/>
      <c r="K36" s="280">
        <f t="shared" ref="K36" si="24">IF($J37="","",COUNTIF($J37:$J41,"W"))</f>
        <v>3</v>
      </c>
      <c r="L36" s="266">
        <v>5</v>
      </c>
      <c r="M36" s="266" t="s">
        <v>135</v>
      </c>
      <c r="N36" s="274" t="s">
        <v>447</v>
      </c>
      <c r="P36" s="266">
        <v>5</v>
      </c>
      <c r="Q36" s="266" t="s">
        <v>135</v>
      </c>
      <c r="R36" s="274" t="s">
        <v>455</v>
      </c>
      <c r="S36" s="277">
        <f t="shared" ref="S36" si="25">IF($U37="","",COUNTIF($T36:$T41,"W"))</f>
        <v>3</v>
      </c>
      <c r="T36" s="93"/>
      <c r="U36" s="94"/>
      <c r="V36" s="89"/>
      <c r="W36" s="94"/>
      <c r="X36" s="93"/>
      <c r="Y36" s="280">
        <f t="shared" ref="Y36" si="26">IF($W37="","",COUNTIF($X36:$X41,"W"))</f>
        <v>0</v>
      </c>
      <c r="Z36" s="266">
        <v>5</v>
      </c>
      <c r="AA36" s="266" t="s">
        <v>135</v>
      </c>
      <c r="AB36" s="269" t="s">
        <v>464</v>
      </c>
      <c r="AE36" s="266">
        <v>5</v>
      </c>
      <c r="AF36" s="266" t="s">
        <v>135</v>
      </c>
      <c r="AG36" s="274" t="s">
        <v>476</v>
      </c>
      <c r="AH36" s="277">
        <f t="shared" ref="AH36" si="27">IF($AI37="","",COUNTIF($AI36:$AI41,"W"))</f>
        <v>3</v>
      </c>
      <c r="AI36" s="93"/>
      <c r="AJ36" s="94"/>
      <c r="AK36" s="89"/>
      <c r="AL36" s="94"/>
      <c r="AM36" s="93"/>
      <c r="AN36" s="280">
        <f t="shared" ref="AN36" si="28">IF($AM37="","",COUNTIF($AM36:$AM41,"W"))</f>
        <v>1</v>
      </c>
      <c r="AO36" s="266">
        <v>5</v>
      </c>
      <c r="AP36" s="266" t="s">
        <v>135</v>
      </c>
      <c r="AQ36" s="269" t="s">
        <v>483</v>
      </c>
      <c r="AS36" s="266">
        <v>5</v>
      </c>
      <c r="AT36" s="266" t="s">
        <v>135</v>
      </c>
      <c r="AU36" s="269" t="s">
        <v>488</v>
      </c>
      <c r="AV36" s="277">
        <f t="shared" ref="AV36" si="29">IF($AW37="","",COUNTIF($AW36:$AW41,"W"))</f>
        <v>2</v>
      </c>
      <c r="AW36" s="93"/>
      <c r="AX36" s="94"/>
      <c r="AY36" s="89"/>
      <c r="AZ36" s="94"/>
      <c r="BA36" s="93"/>
      <c r="BB36" s="280">
        <f t="shared" ref="BB36" si="30">IF($BA37="","",COUNTIF($BA36:$BA41,"W"))</f>
        <v>3</v>
      </c>
      <c r="BC36" s="266">
        <v>5</v>
      </c>
      <c r="BD36" s="266" t="s">
        <v>135</v>
      </c>
      <c r="BE36" s="274" t="s">
        <v>496</v>
      </c>
    </row>
    <row r="37" spans="2:57" s="88" customFormat="1" ht="12" customHeight="1">
      <c r="B37" s="267"/>
      <c r="C37" s="267"/>
      <c r="D37" s="270"/>
      <c r="E37" s="278"/>
      <c r="F37" s="95" t="str">
        <f t="array" ref="F37">_xlfn.IFS(G37="","",G37&gt;I37,"W",G37&lt;I37,"L")</f>
        <v>L</v>
      </c>
      <c r="G37" s="96">
        <v>3</v>
      </c>
      <c r="H37" s="97" t="s">
        <v>129</v>
      </c>
      <c r="I37" s="96">
        <v>11</v>
      </c>
      <c r="J37" s="95" t="str">
        <f t="array" ref="J37">_xlfn.IFS(I37="","",I37&gt;G37,"w",I37&lt;G37,"L")</f>
        <v>w</v>
      </c>
      <c r="K37" s="281"/>
      <c r="L37" s="267"/>
      <c r="M37" s="267"/>
      <c r="N37" s="275"/>
      <c r="P37" s="267"/>
      <c r="Q37" s="267"/>
      <c r="R37" s="275"/>
      <c r="S37" s="278"/>
      <c r="T37" s="95" t="str">
        <f t="array" ref="T37">_xlfn.IFS(U37="","",U37&gt;W37,"W",U37&lt;W37,"L")</f>
        <v>W</v>
      </c>
      <c r="U37" s="96">
        <v>11</v>
      </c>
      <c r="V37" s="97" t="s">
        <v>129</v>
      </c>
      <c r="W37" s="96">
        <v>8</v>
      </c>
      <c r="X37" s="95" t="str">
        <f t="array" ref="X37">_xlfn.IFS(W37="","",W37&gt;U37,"w",W37&lt;U37,"L")</f>
        <v>L</v>
      </c>
      <c r="Y37" s="281"/>
      <c r="Z37" s="267"/>
      <c r="AA37" s="267"/>
      <c r="AB37" s="270"/>
      <c r="AE37" s="267"/>
      <c r="AF37" s="267"/>
      <c r="AG37" s="275"/>
      <c r="AH37" s="278"/>
      <c r="AI37" s="95" t="str">
        <f t="array" ref="AI37">_xlfn.IFS(AJ37="","",AJ37&gt;AL37,"W",AJ37&lt;AL37,"L")</f>
        <v>L</v>
      </c>
      <c r="AJ37" s="96">
        <v>7</v>
      </c>
      <c r="AK37" s="97" t="s">
        <v>129</v>
      </c>
      <c r="AL37" s="96">
        <v>11</v>
      </c>
      <c r="AM37" s="95" t="str">
        <f t="array" ref="AM37">_xlfn.IFS(AL37="","",AL37&gt;AJ37,"w",AL37&lt;AJ37,"L")</f>
        <v>w</v>
      </c>
      <c r="AN37" s="281"/>
      <c r="AO37" s="267"/>
      <c r="AP37" s="267"/>
      <c r="AQ37" s="270"/>
      <c r="AS37" s="267"/>
      <c r="AT37" s="267"/>
      <c r="AU37" s="270"/>
      <c r="AV37" s="278"/>
      <c r="AW37" s="95" t="str">
        <f t="array" ref="AW37">_xlfn.IFS(AX37="","",AX37&gt;AZ37,"W",AX37&lt;AZ37,"L")</f>
        <v>W</v>
      </c>
      <c r="AX37" s="96">
        <v>11</v>
      </c>
      <c r="AY37" s="97" t="s">
        <v>129</v>
      </c>
      <c r="AZ37" s="96">
        <v>8</v>
      </c>
      <c r="BA37" s="95" t="str">
        <f t="array" ref="BA37">_xlfn.IFS(AZ37="","",AZ37&gt;AX37,"w",AZ37&lt;AX37,"L")</f>
        <v>L</v>
      </c>
      <c r="BB37" s="281"/>
      <c r="BC37" s="267"/>
      <c r="BD37" s="267"/>
      <c r="BE37" s="275"/>
    </row>
    <row r="38" spans="2:57" s="88" customFormat="1" ht="12" customHeight="1">
      <c r="B38" s="267"/>
      <c r="C38" s="267"/>
      <c r="D38" s="270"/>
      <c r="E38" s="278"/>
      <c r="F38" s="95" t="str">
        <f t="array" ref="F38">_xlfn.IFS(G38="","",G38&gt;I38,"W",G38&lt;I38,"L")</f>
        <v>L</v>
      </c>
      <c r="G38" s="96">
        <v>2</v>
      </c>
      <c r="H38" s="97" t="s">
        <v>129</v>
      </c>
      <c r="I38" s="96">
        <v>11</v>
      </c>
      <c r="J38" s="95" t="str">
        <f t="array" ref="J38">_xlfn.IFS(I38="","",I38&gt;G38,"w",I38&lt;G38,"L")</f>
        <v>w</v>
      </c>
      <c r="K38" s="281"/>
      <c r="L38" s="267"/>
      <c r="M38" s="267"/>
      <c r="N38" s="275"/>
      <c r="P38" s="267"/>
      <c r="Q38" s="267"/>
      <c r="R38" s="275"/>
      <c r="S38" s="278"/>
      <c r="T38" s="95" t="str">
        <f t="array" ref="T38">_xlfn.IFS(U38="","",U38&gt;W38,"W",U38&lt;W38,"L")</f>
        <v>W</v>
      </c>
      <c r="U38" s="96">
        <v>14</v>
      </c>
      <c r="V38" s="97" t="s">
        <v>129</v>
      </c>
      <c r="W38" s="96">
        <v>12</v>
      </c>
      <c r="X38" s="95" t="str">
        <f t="array" ref="X38">_xlfn.IFS(W38="","",W38&gt;U38,"w",W38&lt;U38,"L")</f>
        <v>L</v>
      </c>
      <c r="Y38" s="281"/>
      <c r="Z38" s="267"/>
      <c r="AA38" s="267"/>
      <c r="AB38" s="270"/>
      <c r="AE38" s="267"/>
      <c r="AF38" s="267"/>
      <c r="AG38" s="275"/>
      <c r="AH38" s="278"/>
      <c r="AI38" s="95" t="str">
        <f t="array" ref="AI38">_xlfn.IFS(AJ38="","",AJ38&gt;AL38,"W",AJ38&lt;AL38,"L")</f>
        <v>W</v>
      </c>
      <c r="AJ38" s="96">
        <v>11</v>
      </c>
      <c r="AK38" s="97" t="s">
        <v>129</v>
      </c>
      <c r="AL38" s="96">
        <v>3</v>
      </c>
      <c r="AM38" s="95" t="str">
        <f t="array" ref="AM38">_xlfn.IFS(AL38="","",AL38&gt;AJ38,"w",AL38&lt;AJ38,"L")</f>
        <v>L</v>
      </c>
      <c r="AN38" s="281"/>
      <c r="AO38" s="267"/>
      <c r="AP38" s="267"/>
      <c r="AQ38" s="270"/>
      <c r="AS38" s="267"/>
      <c r="AT38" s="267"/>
      <c r="AU38" s="270"/>
      <c r="AV38" s="278"/>
      <c r="AW38" s="95" t="str">
        <f t="array" ref="AW38">_xlfn.IFS(AX38="","",AX38&gt;AZ38,"W",AX38&lt;AZ38,"L")</f>
        <v>W</v>
      </c>
      <c r="AX38" s="96">
        <v>12</v>
      </c>
      <c r="AY38" s="97" t="s">
        <v>129</v>
      </c>
      <c r="AZ38" s="96">
        <v>10</v>
      </c>
      <c r="BA38" s="95" t="str">
        <f t="array" ref="BA38">_xlfn.IFS(AZ38="","",AZ38&gt;AX38,"w",AZ38&lt;AX38,"L")</f>
        <v>L</v>
      </c>
      <c r="BB38" s="281"/>
      <c r="BC38" s="267"/>
      <c r="BD38" s="267"/>
      <c r="BE38" s="275"/>
    </row>
    <row r="39" spans="2:57" s="88" customFormat="1" ht="12" customHeight="1">
      <c r="B39" s="267"/>
      <c r="C39" s="267"/>
      <c r="D39" s="270"/>
      <c r="E39" s="278"/>
      <c r="F39" s="95" t="str">
        <f t="array" ref="F39">_xlfn.IFS(G39="","",G39&gt;I39,"W",G39&lt;I39,"L")</f>
        <v>L</v>
      </c>
      <c r="G39" s="96">
        <v>9</v>
      </c>
      <c r="H39" s="97" t="s">
        <v>129</v>
      </c>
      <c r="I39" s="96">
        <v>11</v>
      </c>
      <c r="J39" s="95" t="str">
        <f t="array" ref="J39">_xlfn.IFS(I39="","",I39&gt;G39,"w",I39&lt;G39,"L")</f>
        <v>w</v>
      </c>
      <c r="K39" s="281"/>
      <c r="L39" s="267"/>
      <c r="M39" s="267"/>
      <c r="N39" s="275"/>
      <c r="P39" s="267"/>
      <c r="Q39" s="267"/>
      <c r="R39" s="275"/>
      <c r="S39" s="278"/>
      <c r="T39" s="95" t="str">
        <f t="array" ref="T39">_xlfn.IFS(U39="","",U39&gt;W39,"W",U39&lt;W39,"L")</f>
        <v>W</v>
      </c>
      <c r="U39" s="96">
        <v>11</v>
      </c>
      <c r="V39" s="97" t="s">
        <v>129</v>
      </c>
      <c r="W39" s="96">
        <v>3</v>
      </c>
      <c r="X39" s="95" t="str">
        <f t="array" ref="X39">_xlfn.IFS(W39="","",W39&gt;U39,"w",W39&lt;U39,"L")</f>
        <v>L</v>
      </c>
      <c r="Y39" s="281"/>
      <c r="Z39" s="267"/>
      <c r="AA39" s="267"/>
      <c r="AB39" s="270"/>
      <c r="AE39" s="267"/>
      <c r="AF39" s="267"/>
      <c r="AG39" s="275"/>
      <c r="AH39" s="278"/>
      <c r="AI39" s="95" t="str">
        <f t="array" ref="AI39">_xlfn.IFS(AJ39="","",AJ39&gt;AL39,"W",AJ39&lt;AL39,"L")</f>
        <v>W</v>
      </c>
      <c r="AJ39" s="96">
        <v>11</v>
      </c>
      <c r="AK39" s="97" t="s">
        <v>129</v>
      </c>
      <c r="AL39" s="96">
        <v>5</v>
      </c>
      <c r="AM39" s="95" t="str">
        <f t="array" ref="AM39">_xlfn.IFS(AL39="","",AL39&gt;AJ39,"w",AL39&lt;AJ39,"L")</f>
        <v>L</v>
      </c>
      <c r="AN39" s="281"/>
      <c r="AO39" s="267"/>
      <c r="AP39" s="267"/>
      <c r="AQ39" s="270"/>
      <c r="AS39" s="267"/>
      <c r="AT39" s="267"/>
      <c r="AU39" s="270"/>
      <c r="AV39" s="278"/>
      <c r="AW39" s="95" t="str">
        <f t="array" ref="AW39">_xlfn.IFS(AX39="","",AX39&gt;AZ39,"W",AX39&lt;AZ39,"L")</f>
        <v>L</v>
      </c>
      <c r="AX39" s="96">
        <v>7</v>
      </c>
      <c r="AY39" s="97" t="s">
        <v>129</v>
      </c>
      <c r="AZ39" s="96">
        <v>11</v>
      </c>
      <c r="BA39" s="95" t="str">
        <f t="array" ref="BA39">_xlfn.IFS(AZ39="","",AZ39&gt;AX39,"w",AZ39&lt;AX39,"L")</f>
        <v>w</v>
      </c>
      <c r="BB39" s="281"/>
      <c r="BC39" s="267"/>
      <c r="BD39" s="267"/>
      <c r="BE39" s="275"/>
    </row>
    <row r="40" spans="2:57" s="88" customFormat="1" ht="12" customHeight="1">
      <c r="B40" s="267"/>
      <c r="C40" s="267"/>
      <c r="D40" s="270"/>
      <c r="E40" s="278"/>
      <c r="F40" s="95" t="str">
        <f t="array" ref="F40">_xlfn.IFS(G40="","",G40&gt;I40,"W",G40&lt;I40,"L")</f>
        <v/>
      </c>
      <c r="G40" s="96"/>
      <c r="H40" s="97" t="s">
        <v>129</v>
      </c>
      <c r="I40" s="96"/>
      <c r="J40" s="95" t="str">
        <f t="array" ref="J40">_xlfn.IFS(I40="","",I40&gt;G40,"w",I40&lt;G40,"L")</f>
        <v/>
      </c>
      <c r="K40" s="281"/>
      <c r="L40" s="267"/>
      <c r="M40" s="267"/>
      <c r="N40" s="275"/>
      <c r="P40" s="267"/>
      <c r="Q40" s="267"/>
      <c r="R40" s="275"/>
      <c r="S40" s="278"/>
      <c r="T40" s="95" t="str">
        <f t="array" ref="T40">_xlfn.IFS(U40="","",U40&gt;W40,"W",U40&lt;W40,"L")</f>
        <v/>
      </c>
      <c r="U40" s="96"/>
      <c r="V40" s="97" t="s">
        <v>129</v>
      </c>
      <c r="W40" s="96"/>
      <c r="X40" s="95" t="str">
        <f t="array" ref="X40">_xlfn.IFS(W40="","",W40&gt;U40,"w",W40&lt;U40,"L")</f>
        <v/>
      </c>
      <c r="Y40" s="281"/>
      <c r="Z40" s="267"/>
      <c r="AA40" s="267"/>
      <c r="AB40" s="270"/>
      <c r="AE40" s="267"/>
      <c r="AF40" s="267"/>
      <c r="AG40" s="275"/>
      <c r="AH40" s="278"/>
      <c r="AI40" s="95" t="str">
        <f t="array" ref="AI40">_xlfn.IFS(AJ40="","",AJ40&gt;AL40,"W",AJ40&lt;AL40,"L")</f>
        <v>W</v>
      </c>
      <c r="AJ40" s="96">
        <v>11</v>
      </c>
      <c r="AK40" s="97" t="s">
        <v>129</v>
      </c>
      <c r="AL40" s="96">
        <v>9</v>
      </c>
      <c r="AM40" s="95" t="str">
        <f t="array" ref="AM40">_xlfn.IFS(AL40="","",AL40&gt;AJ40,"w",AL40&lt;AJ40,"L")</f>
        <v>L</v>
      </c>
      <c r="AN40" s="281"/>
      <c r="AO40" s="267"/>
      <c r="AP40" s="267"/>
      <c r="AQ40" s="270"/>
      <c r="AS40" s="267"/>
      <c r="AT40" s="267"/>
      <c r="AU40" s="270"/>
      <c r="AV40" s="278"/>
      <c r="AW40" s="95" t="str">
        <f t="array" ref="AW40">_xlfn.IFS(AX40="","",AX40&gt;AZ40,"W",AX40&lt;AZ40,"L")</f>
        <v>L</v>
      </c>
      <c r="AX40" s="96">
        <v>9</v>
      </c>
      <c r="AY40" s="97" t="s">
        <v>129</v>
      </c>
      <c r="AZ40" s="96">
        <v>11</v>
      </c>
      <c r="BA40" s="95" t="str">
        <f t="array" ref="BA40">_xlfn.IFS(AZ40="","",AZ40&gt;AX40,"w",AZ40&lt;AX40,"L")</f>
        <v>w</v>
      </c>
      <c r="BB40" s="281"/>
      <c r="BC40" s="267"/>
      <c r="BD40" s="267"/>
      <c r="BE40" s="275"/>
    </row>
    <row r="41" spans="2:57" s="88" customFormat="1" ht="12" customHeight="1">
      <c r="B41" s="267"/>
      <c r="C41" s="267"/>
      <c r="D41" s="270"/>
      <c r="E41" s="278"/>
      <c r="F41" s="95" t="str">
        <f t="array" ref="F41">_xlfn.IFS(G41="","",G41&gt;I41,"W",G41&lt;I41,"L")</f>
        <v/>
      </c>
      <c r="G41" s="96"/>
      <c r="H41" s="97" t="s">
        <v>129</v>
      </c>
      <c r="I41" s="96"/>
      <c r="J41" s="95" t="str">
        <f t="array" ref="J41">_xlfn.IFS(I41="","",I41&gt;G41,"w",I41&lt;G41,"L")</f>
        <v/>
      </c>
      <c r="K41" s="281"/>
      <c r="L41" s="267"/>
      <c r="M41" s="267"/>
      <c r="N41" s="275"/>
      <c r="P41" s="267"/>
      <c r="Q41" s="267"/>
      <c r="R41" s="275"/>
      <c r="S41" s="278"/>
      <c r="T41" s="95" t="str">
        <f t="array" ref="T41">_xlfn.IFS(U41="","",U41&gt;W41,"W",U41&lt;W41,"L")</f>
        <v/>
      </c>
      <c r="U41" s="96"/>
      <c r="V41" s="97" t="s">
        <v>129</v>
      </c>
      <c r="W41" s="96"/>
      <c r="X41" s="95" t="str">
        <f t="array" ref="X41">_xlfn.IFS(W41="","",W41&gt;U41,"w",W41&lt;U41,"L")</f>
        <v/>
      </c>
      <c r="Y41" s="281"/>
      <c r="Z41" s="267"/>
      <c r="AA41" s="267"/>
      <c r="AB41" s="270"/>
      <c r="AE41" s="267"/>
      <c r="AF41" s="267"/>
      <c r="AG41" s="275"/>
      <c r="AH41" s="278"/>
      <c r="AI41" s="95" t="str">
        <f t="array" ref="AI41">_xlfn.IFS(AJ41="","",AJ41&gt;AL41,"W",AJ41&lt;AL41,"L")</f>
        <v/>
      </c>
      <c r="AJ41" s="96"/>
      <c r="AK41" s="97" t="s">
        <v>129</v>
      </c>
      <c r="AL41" s="96"/>
      <c r="AM41" s="95" t="str">
        <f t="array" ref="AM41">_xlfn.IFS(AL41="","",AL41&gt;AJ41,"w",AL41&lt;AJ41,"L")</f>
        <v/>
      </c>
      <c r="AN41" s="281"/>
      <c r="AO41" s="267"/>
      <c r="AP41" s="267"/>
      <c r="AQ41" s="270"/>
      <c r="AS41" s="267"/>
      <c r="AT41" s="267"/>
      <c r="AU41" s="270"/>
      <c r="AV41" s="278"/>
      <c r="AW41" s="95" t="str">
        <f t="array" ref="AW41">_xlfn.IFS(AX41="","",AX41&gt;AZ41,"W",AX41&lt;AZ41,"L")</f>
        <v>L</v>
      </c>
      <c r="AX41" s="96">
        <v>9</v>
      </c>
      <c r="AY41" s="97" t="s">
        <v>129</v>
      </c>
      <c r="AZ41" s="96">
        <v>11</v>
      </c>
      <c r="BA41" s="95" t="str">
        <f t="array" ref="BA41">_xlfn.IFS(AZ41="","",AZ41&gt;AX41,"w",AZ41&lt;AX41,"L")</f>
        <v>w</v>
      </c>
      <c r="BB41" s="281"/>
      <c r="BC41" s="267"/>
      <c r="BD41" s="267"/>
      <c r="BE41" s="275"/>
    </row>
    <row r="42" spans="2:57" s="88" customFormat="1" ht="12" customHeight="1">
      <c r="B42" s="268"/>
      <c r="C42" s="268"/>
      <c r="D42" s="271"/>
      <c r="E42" s="279"/>
      <c r="F42" s="98"/>
      <c r="G42" s="99"/>
      <c r="H42" s="92"/>
      <c r="I42" s="99"/>
      <c r="J42" s="98"/>
      <c r="K42" s="282"/>
      <c r="L42" s="268"/>
      <c r="M42" s="268"/>
      <c r="N42" s="276"/>
      <c r="P42" s="268"/>
      <c r="Q42" s="268"/>
      <c r="R42" s="276"/>
      <c r="S42" s="279"/>
      <c r="T42" s="98"/>
      <c r="U42" s="99"/>
      <c r="V42" s="92"/>
      <c r="W42" s="99"/>
      <c r="X42" s="98"/>
      <c r="Y42" s="282"/>
      <c r="Z42" s="268"/>
      <c r="AA42" s="268"/>
      <c r="AB42" s="271"/>
      <c r="AE42" s="268"/>
      <c r="AF42" s="268"/>
      <c r="AG42" s="276"/>
      <c r="AH42" s="279"/>
      <c r="AI42" s="98"/>
      <c r="AJ42" s="99"/>
      <c r="AK42" s="92"/>
      <c r="AL42" s="99"/>
      <c r="AM42" s="98"/>
      <c r="AN42" s="282"/>
      <c r="AO42" s="268"/>
      <c r="AP42" s="268"/>
      <c r="AQ42" s="271"/>
      <c r="AS42" s="268"/>
      <c r="AT42" s="268"/>
      <c r="AU42" s="271"/>
      <c r="AV42" s="279"/>
      <c r="AW42" s="98"/>
      <c r="AX42" s="99"/>
      <c r="AY42" s="92"/>
      <c r="AZ42" s="99"/>
      <c r="BA42" s="98"/>
      <c r="BB42" s="282"/>
      <c r="BC42" s="268"/>
      <c r="BD42" s="268"/>
      <c r="BE42" s="276"/>
    </row>
    <row r="43" spans="2:57" s="88" customFormat="1" ht="12" customHeight="1">
      <c r="B43" s="266">
        <v>6</v>
      </c>
      <c r="C43" s="266" t="s">
        <v>136</v>
      </c>
      <c r="D43" s="269" t="s">
        <v>441</v>
      </c>
      <c r="E43" s="277">
        <f t="shared" ref="E43" si="31">IF($G44="","",COUNTIF($F43:$G48,"W"))</f>
        <v>0</v>
      </c>
      <c r="F43" s="93"/>
      <c r="G43" s="94"/>
      <c r="H43" s="89"/>
      <c r="I43" s="94"/>
      <c r="J43" s="93"/>
      <c r="K43" s="280">
        <f t="shared" ref="K43" si="32">IF($J44="","",COUNTIF($J44:$J48,"W"))</f>
        <v>3</v>
      </c>
      <c r="L43" s="266">
        <v>6</v>
      </c>
      <c r="M43" s="266" t="s">
        <v>136</v>
      </c>
      <c r="N43" s="274" t="s">
        <v>448</v>
      </c>
      <c r="P43" s="266">
        <v>6</v>
      </c>
      <c r="Q43" s="266" t="s">
        <v>136</v>
      </c>
      <c r="R43" s="269" t="s">
        <v>456</v>
      </c>
      <c r="S43" s="277">
        <f t="shared" ref="S43" si="33">IF($U44="","",COUNTIF($T43:$T48,"W"))</f>
        <v>1</v>
      </c>
      <c r="T43" s="93"/>
      <c r="U43" s="94"/>
      <c r="V43" s="89"/>
      <c r="W43" s="94"/>
      <c r="X43" s="93"/>
      <c r="Y43" s="280">
        <f t="shared" ref="Y43" si="34">IF($W44="","",COUNTIF($X43:$X48,"W"))</f>
        <v>3</v>
      </c>
      <c r="Z43" s="266">
        <v>6</v>
      </c>
      <c r="AA43" s="266" t="s">
        <v>136</v>
      </c>
      <c r="AB43" s="274" t="s">
        <v>465</v>
      </c>
      <c r="AE43" s="266">
        <v>6</v>
      </c>
      <c r="AF43" s="266" t="s">
        <v>136</v>
      </c>
      <c r="AG43" s="274" t="s">
        <v>478</v>
      </c>
      <c r="AH43" s="277">
        <f t="shared" ref="AH43" si="35">IF($AI44="","",COUNTIF($AI43:$AI48,"W"))</f>
        <v>3</v>
      </c>
      <c r="AI43" s="93"/>
      <c r="AJ43" s="94"/>
      <c r="AK43" s="89"/>
      <c r="AL43" s="94"/>
      <c r="AM43" s="93"/>
      <c r="AN43" s="280">
        <f t="shared" ref="AN43" si="36">IF($AM44="","",COUNTIF($AM43:$AM48,"W"))</f>
        <v>1</v>
      </c>
      <c r="AO43" s="266">
        <v>6</v>
      </c>
      <c r="AP43" s="266" t="s">
        <v>136</v>
      </c>
      <c r="AQ43" s="269" t="s">
        <v>274</v>
      </c>
      <c r="AS43" s="266">
        <v>6</v>
      </c>
      <c r="AT43" s="266" t="s">
        <v>136</v>
      </c>
      <c r="AU43" s="269" t="s">
        <v>489</v>
      </c>
      <c r="AV43" s="277">
        <f t="shared" ref="AV43" si="37">IF($AW44="","",COUNTIF($AW43:$AW48,"W"))</f>
        <v>1</v>
      </c>
      <c r="AW43" s="93"/>
      <c r="AX43" s="94"/>
      <c r="AY43" s="89"/>
      <c r="AZ43" s="94"/>
      <c r="BA43" s="93"/>
      <c r="BB43" s="280">
        <f t="shared" ref="BB43" si="38">IF($BA44="","",COUNTIF($BA43:$BA48,"W"))</f>
        <v>3</v>
      </c>
      <c r="BC43" s="266">
        <v>6</v>
      </c>
      <c r="BD43" s="266" t="s">
        <v>136</v>
      </c>
      <c r="BE43" s="274" t="s">
        <v>497</v>
      </c>
    </row>
    <row r="44" spans="2:57" s="88" customFormat="1" ht="12" customHeight="1">
      <c r="B44" s="267"/>
      <c r="C44" s="267"/>
      <c r="D44" s="270"/>
      <c r="E44" s="278"/>
      <c r="F44" s="95" t="str">
        <f t="array" ref="F44">_xlfn.IFS(G44="","",G44&gt;I44,"W",G44&lt;I44,"L")</f>
        <v>L</v>
      </c>
      <c r="G44" s="96">
        <v>10</v>
      </c>
      <c r="H44" s="97" t="s">
        <v>129</v>
      </c>
      <c r="I44" s="96">
        <v>12</v>
      </c>
      <c r="J44" s="95" t="str">
        <f t="array" ref="J44">_xlfn.IFS(I44="","",I44&gt;G44,"w",I44&lt;G44,"L")</f>
        <v>w</v>
      </c>
      <c r="K44" s="281"/>
      <c r="L44" s="267"/>
      <c r="M44" s="267"/>
      <c r="N44" s="275"/>
      <c r="P44" s="267"/>
      <c r="Q44" s="267"/>
      <c r="R44" s="270"/>
      <c r="S44" s="278"/>
      <c r="T44" s="95" t="str">
        <f t="array" ref="T44">_xlfn.IFS(U44="","",U44&gt;W44,"W",U44&lt;W44,"L")</f>
        <v>W</v>
      </c>
      <c r="U44" s="96">
        <v>12</v>
      </c>
      <c r="V44" s="97" t="s">
        <v>129</v>
      </c>
      <c r="W44" s="96">
        <v>10</v>
      </c>
      <c r="X44" s="95" t="str">
        <f t="array" ref="X44">_xlfn.IFS(W44="","",W44&gt;U44,"w",W44&lt;U44,"L")</f>
        <v>L</v>
      </c>
      <c r="Y44" s="281"/>
      <c r="Z44" s="267"/>
      <c r="AA44" s="267"/>
      <c r="AB44" s="275"/>
      <c r="AE44" s="267"/>
      <c r="AF44" s="267"/>
      <c r="AG44" s="275"/>
      <c r="AH44" s="278"/>
      <c r="AI44" s="95" t="str">
        <f t="array" ref="AI44">_xlfn.IFS(AJ44="","",AJ44&gt;AL44,"W",AJ44&lt;AL44,"L")</f>
        <v>L</v>
      </c>
      <c r="AJ44" s="96">
        <v>8</v>
      </c>
      <c r="AK44" s="97" t="s">
        <v>129</v>
      </c>
      <c r="AL44" s="96">
        <v>11</v>
      </c>
      <c r="AM44" s="95" t="str">
        <f t="array" ref="AM44">_xlfn.IFS(AL44="","",AL44&gt;AJ44,"w",AL44&lt;AJ44,"L")</f>
        <v>w</v>
      </c>
      <c r="AN44" s="281"/>
      <c r="AO44" s="267"/>
      <c r="AP44" s="267"/>
      <c r="AQ44" s="270"/>
      <c r="AS44" s="267"/>
      <c r="AT44" s="267"/>
      <c r="AU44" s="270"/>
      <c r="AV44" s="278"/>
      <c r="AW44" s="95" t="str">
        <f t="array" ref="AW44">_xlfn.IFS(AX44="","",AX44&gt;AZ44,"W",AX44&lt;AZ44,"L")</f>
        <v>L</v>
      </c>
      <c r="AX44" s="96">
        <v>4</v>
      </c>
      <c r="AY44" s="97" t="s">
        <v>129</v>
      </c>
      <c r="AZ44" s="96">
        <v>11</v>
      </c>
      <c r="BA44" s="95" t="str">
        <f t="array" ref="BA44">_xlfn.IFS(AZ44="","",AZ44&gt;AX44,"w",AZ44&lt;AX44,"L")</f>
        <v>w</v>
      </c>
      <c r="BB44" s="281"/>
      <c r="BC44" s="267"/>
      <c r="BD44" s="267"/>
      <c r="BE44" s="275"/>
    </row>
    <row r="45" spans="2:57" s="88" customFormat="1" ht="12" customHeight="1">
      <c r="B45" s="267"/>
      <c r="C45" s="267"/>
      <c r="D45" s="270"/>
      <c r="E45" s="278"/>
      <c r="F45" s="95" t="str">
        <f t="array" ref="F45">_xlfn.IFS(G45="","",G45&gt;I45,"W",G45&lt;I45,"L")</f>
        <v>L</v>
      </c>
      <c r="G45" s="96">
        <v>2</v>
      </c>
      <c r="H45" s="97" t="s">
        <v>129</v>
      </c>
      <c r="I45" s="96">
        <v>11</v>
      </c>
      <c r="J45" s="95" t="str">
        <f t="array" ref="J45">_xlfn.IFS(I45="","",I45&gt;G45,"w",I45&lt;G45,"L")</f>
        <v>w</v>
      </c>
      <c r="K45" s="281"/>
      <c r="L45" s="267"/>
      <c r="M45" s="267"/>
      <c r="N45" s="275"/>
      <c r="P45" s="267"/>
      <c r="Q45" s="267"/>
      <c r="R45" s="270"/>
      <c r="S45" s="278"/>
      <c r="T45" s="95" t="str">
        <f t="array" ref="T45">_xlfn.IFS(U45="","",U45&gt;W45,"W",U45&lt;W45,"L")</f>
        <v>L</v>
      </c>
      <c r="U45" s="96">
        <v>8</v>
      </c>
      <c r="V45" s="97" t="s">
        <v>129</v>
      </c>
      <c r="W45" s="96">
        <v>11</v>
      </c>
      <c r="X45" s="95" t="str">
        <f t="array" ref="X45">_xlfn.IFS(W45="","",W45&gt;U45,"w",W45&lt;U45,"L")</f>
        <v>w</v>
      </c>
      <c r="Y45" s="281"/>
      <c r="Z45" s="267"/>
      <c r="AA45" s="267"/>
      <c r="AB45" s="275"/>
      <c r="AE45" s="267"/>
      <c r="AF45" s="267"/>
      <c r="AG45" s="275"/>
      <c r="AH45" s="278"/>
      <c r="AI45" s="95" t="str">
        <f t="array" ref="AI45">_xlfn.IFS(AJ45="","",AJ45&gt;AL45,"W",AJ45&lt;AL45,"L")</f>
        <v>W</v>
      </c>
      <c r="AJ45" s="96">
        <v>11</v>
      </c>
      <c r="AK45" s="97" t="s">
        <v>129</v>
      </c>
      <c r="AL45" s="96">
        <v>9</v>
      </c>
      <c r="AM45" s="95" t="str">
        <f t="array" ref="AM45">_xlfn.IFS(AL45="","",AL45&gt;AJ45,"w",AL45&lt;AJ45,"L")</f>
        <v>L</v>
      </c>
      <c r="AN45" s="281"/>
      <c r="AO45" s="267"/>
      <c r="AP45" s="267"/>
      <c r="AQ45" s="270"/>
      <c r="AS45" s="267"/>
      <c r="AT45" s="267"/>
      <c r="AU45" s="270"/>
      <c r="AV45" s="278"/>
      <c r="AW45" s="95" t="str">
        <f t="array" ref="AW45">_xlfn.IFS(AX45="","",AX45&gt;AZ45,"W",AX45&lt;AZ45,"L")</f>
        <v>W</v>
      </c>
      <c r="AX45" s="96">
        <v>11</v>
      </c>
      <c r="AY45" s="97" t="s">
        <v>129</v>
      </c>
      <c r="AZ45" s="96">
        <v>9</v>
      </c>
      <c r="BA45" s="95" t="str">
        <f t="array" ref="BA45">_xlfn.IFS(AZ45="","",AZ45&gt;AX45,"w",AZ45&lt;AX45,"L")</f>
        <v>L</v>
      </c>
      <c r="BB45" s="281"/>
      <c r="BC45" s="267"/>
      <c r="BD45" s="267"/>
      <c r="BE45" s="275"/>
    </row>
    <row r="46" spans="2:57" s="88" customFormat="1" ht="12" customHeight="1">
      <c r="B46" s="267"/>
      <c r="C46" s="267"/>
      <c r="D46" s="270"/>
      <c r="E46" s="278"/>
      <c r="F46" s="95" t="str">
        <f t="array" ref="F46">_xlfn.IFS(G46="","",G46&gt;I46,"W",G46&lt;I46,"L")</f>
        <v>L</v>
      </c>
      <c r="G46" s="96">
        <v>9</v>
      </c>
      <c r="H46" s="97" t="s">
        <v>129</v>
      </c>
      <c r="I46" s="96">
        <v>11</v>
      </c>
      <c r="J46" s="95" t="str">
        <f t="array" ref="J46">_xlfn.IFS(I46="","",I46&gt;G46,"w",I46&lt;G46,"L")</f>
        <v>w</v>
      </c>
      <c r="K46" s="281"/>
      <c r="L46" s="267"/>
      <c r="M46" s="267"/>
      <c r="N46" s="275"/>
      <c r="P46" s="267"/>
      <c r="Q46" s="267"/>
      <c r="R46" s="270"/>
      <c r="S46" s="278"/>
      <c r="T46" s="95" t="str">
        <f t="array" ref="T46">_xlfn.IFS(U46="","",U46&gt;W46,"W",U46&lt;W46,"L")</f>
        <v>L</v>
      </c>
      <c r="U46" s="96">
        <v>10</v>
      </c>
      <c r="V46" s="97" t="s">
        <v>129</v>
      </c>
      <c r="W46" s="96">
        <v>12</v>
      </c>
      <c r="X46" s="95" t="str">
        <f t="array" ref="X46">_xlfn.IFS(W46="","",W46&gt;U46,"w",W46&lt;U46,"L")</f>
        <v>w</v>
      </c>
      <c r="Y46" s="281"/>
      <c r="Z46" s="267"/>
      <c r="AA46" s="267"/>
      <c r="AB46" s="275"/>
      <c r="AE46" s="267"/>
      <c r="AF46" s="267"/>
      <c r="AG46" s="275"/>
      <c r="AH46" s="278"/>
      <c r="AI46" s="95" t="str">
        <f t="array" ref="AI46">_xlfn.IFS(AJ46="","",AJ46&gt;AL46,"W",AJ46&lt;AL46,"L")</f>
        <v>W</v>
      </c>
      <c r="AJ46" s="96">
        <v>11</v>
      </c>
      <c r="AK46" s="97" t="s">
        <v>129</v>
      </c>
      <c r="AL46" s="96">
        <v>9</v>
      </c>
      <c r="AM46" s="95" t="str">
        <f t="array" ref="AM46">_xlfn.IFS(AL46="","",AL46&gt;AJ46,"w",AL46&lt;AJ46,"L")</f>
        <v>L</v>
      </c>
      <c r="AN46" s="281"/>
      <c r="AO46" s="267"/>
      <c r="AP46" s="267"/>
      <c r="AQ46" s="270"/>
      <c r="AS46" s="267"/>
      <c r="AT46" s="267"/>
      <c r="AU46" s="270"/>
      <c r="AV46" s="278"/>
      <c r="AW46" s="95" t="str">
        <f t="array" ref="AW46">_xlfn.IFS(AX46="","",AX46&gt;AZ46,"W",AX46&lt;AZ46,"L")</f>
        <v>L</v>
      </c>
      <c r="AX46" s="96">
        <v>4</v>
      </c>
      <c r="AY46" s="97" t="s">
        <v>129</v>
      </c>
      <c r="AZ46" s="96">
        <v>11</v>
      </c>
      <c r="BA46" s="95" t="str">
        <f t="array" ref="BA46">_xlfn.IFS(AZ46="","",AZ46&gt;AX46,"w",AZ46&lt;AX46,"L")</f>
        <v>w</v>
      </c>
      <c r="BB46" s="281"/>
      <c r="BC46" s="267"/>
      <c r="BD46" s="267"/>
      <c r="BE46" s="275"/>
    </row>
    <row r="47" spans="2:57" s="88" customFormat="1" ht="12" customHeight="1">
      <c r="B47" s="267"/>
      <c r="C47" s="267"/>
      <c r="D47" s="270"/>
      <c r="E47" s="278"/>
      <c r="F47" s="95" t="str">
        <f t="array" ref="F47">_xlfn.IFS(G47="","",G47&gt;I47,"W",G47&lt;I47,"L")</f>
        <v/>
      </c>
      <c r="G47" s="96"/>
      <c r="H47" s="97" t="s">
        <v>129</v>
      </c>
      <c r="I47" s="96"/>
      <c r="J47" s="95" t="str">
        <f t="array" ref="J47">_xlfn.IFS(I47="","",I47&gt;G47,"w",I47&lt;G47,"L")</f>
        <v/>
      </c>
      <c r="K47" s="281"/>
      <c r="L47" s="267"/>
      <c r="M47" s="267"/>
      <c r="N47" s="275"/>
      <c r="P47" s="267"/>
      <c r="Q47" s="267"/>
      <c r="R47" s="270"/>
      <c r="S47" s="278"/>
      <c r="T47" s="95" t="str">
        <f t="array" ref="T47">_xlfn.IFS(U47="","",U47&gt;W47,"W",U47&lt;W47,"L")</f>
        <v>L</v>
      </c>
      <c r="U47" s="96">
        <v>9</v>
      </c>
      <c r="V47" s="97" t="s">
        <v>129</v>
      </c>
      <c r="W47" s="96">
        <v>11</v>
      </c>
      <c r="X47" s="95" t="str">
        <f t="array" ref="X47">_xlfn.IFS(W47="","",W47&gt;U47,"w",W47&lt;U47,"L")</f>
        <v>w</v>
      </c>
      <c r="Y47" s="281"/>
      <c r="Z47" s="267"/>
      <c r="AA47" s="267"/>
      <c r="AB47" s="275"/>
      <c r="AE47" s="267"/>
      <c r="AF47" s="267"/>
      <c r="AG47" s="275"/>
      <c r="AH47" s="278"/>
      <c r="AI47" s="95" t="str">
        <f t="array" ref="AI47">_xlfn.IFS(AJ47="","",AJ47&gt;AL47,"W",AJ47&lt;AL47,"L")</f>
        <v>W</v>
      </c>
      <c r="AJ47" s="96">
        <v>11</v>
      </c>
      <c r="AK47" s="97" t="s">
        <v>129</v>
      </c>
      <c r="AL47" s="96">
        <v>8</v>
      </c>
      <c r="AM47" s="95" t="str">
        <f t="array" ref="AM47">_xlfn.IFS(AL47="","",AL47&gt;AJ47,"w",AL47&lt;AJ47,"L")</f>
        <v>L</v>
      </c>
      <c r="AN47" s="281"/>
      <c r="AO47" s="267"/>
      <c r="AP47" s="267"/>
      <c r="AQ47" s="270"/>
      <c r="AS47" s="267"/>
      <c r="AT47" s="267"/>
      <c r="AU47" s="270"/>
      <c r="AV47" s="278"/>
      <c r="AW47" s="95" t="str">
        <f t="array" ref="AW47">_xlfn.IFS(AX47="","",AX47&gt;AZ47,"W",AX47&lt;AZ47,"L")</f>
        <v>L</v>
      </c>
      <c r="AX47" s="96">
        <v>6</v>
      </c>
      <c r="AY47" s="97" t="s">
        <v>129</v>
      </c>
      <c r="AZ47" s="96">
        <v>11</v>
      </c>
      <c r="BA47" s="95" t="str">
        <f t="array" ref="BA47">_xlfn.IFS(AZ47="","",AZ47&gt;AX47,"w",AZ47&lt;AX47,"L")</f>
        <v>w</v>
      </c>
      <c r="BB47" s="281"/>
      <c r="BC47" s="267"/>
      <c r="BD47" s="267"/>
      <c r="BE47" s="275"/>
    </row>
    <row r="48" spans="2:57" s="88" customFormat="1" ht="12" customHeight="1">
      <c r="B48" s="267"/>
      <c r="C48" s="267"/>
      <c r="D48" s="270"/>
      <c r="E48" s="278"/>
      <c r="F48" s="95" t="str">
        <f t="array" ref="F48">_xlfn.IFS(G48="","",G48&gt;I48,"W",G48&lt;I48,"L")</f>
        <v/>
      </c>
      <c r="G48" s="96"/>
      <c r="H48" s="97" t="s">
        <v>129</v>
      </c>
      <c r="I48" s="96"/>
      <c r="J48" s="95" t="str">
        <f t="array" ref="J48">_xlfn.IFS(I48="","",I48&gt;G48,"w",I48&lt;G48,"L")</f>
        <v/>
      </c>
      <c r="K48" s="281"/>
      <c r="L48" s="267"/>
      <c r="M48" s="267"/>
      <c r="N48" s="275"/>
      <c r="P48" s="267"/>
      <c r="Q48" s="267"/>
      <c r="R48" s="270"/>
      <c r="S48" s="278"/>
      <c r="T48" s="95" t="str">
        <f t="array" ref="T48">_xlfn.IFS(U48="","",U48&gt;W48,"W",U48&lt;W48,"L")</f>
        <v/>
      </c>
      <c r="U48" s="96"/>
      <c r="V48" s="97" t="s">
        <v>129</v>
      </c>
      <c r="W48" s="96"/>
      <c r="X48" s="95" t="str">
        <f t="array" ref="X48">_xlfn.IFS(W48="","",W48&gt;U48,"w",W48&lt;U48,"L")</f>
        <v/>
      </c>
      <c r="Y48" s="281"/>
      <c r="Z48" s="267"/>
      <c r="AA48" s="267"/>
      <c r="AB48" s="275"/>
      <c r="AE48" s="267"/>
      <c r="AF48" s="267"/>
      <c r="AG48" s="275"/>
      <c r="AH48" s="278"/>
      <c r="AI48" s="95" t="str">
        <f t="array" ref="AI48">_xlfn.IFS(AJ48="","",AJ48&gt;AL48,"W",AJ48&lt;AL48,"L")</f>
        <v/>
      </c>
      <c r="AJ48" s="96"/>
      <c r="AK48" s="97" t="s">
        <v>129</v>
      </c>
      <c r="AL48" s="96"/>
      <c r="AM48" s="95" t="str">
        <f t="array" ref="AM48">_xlfn.IFS(AL48="","",AL48&gt;AJ48,"w",AL48&lt;AJ48,"L")</f>
        <v/>
      </c>
      <c r="AN48" s="281"/>
      <c r="AO48" s="267"/>
      <c r="AP48" s="267"/>
      <c r="AQ48" s="270"/>
      <c r="AS48" s="267"/>
      <c r="AT48" s="267"/>
      <c r="AU48" s="270"/>
      <c r="AV48" s="278"/>
      <c r="AW48" s="95" t="str">
        <f t="array" ref="AW48">_xlfn.IFS(AX48="","",AX48&gt;AZ48,"W",AX48&lt;AZ48,"L")</f>
        <v/>
      </c>
      <c r="AX48" s="96"/>
      <c r="AY48" s="97" t="s">
        <v>129</v>
      </c>
      <c r="AZ48" s="96"/>
      <c r="BA48" s="95" t="str">
        <f t="array" ref="BA48">_xlfn.IFS(AZ48="","",AZ48&gt;AX48,"w",AZ48&lt;AX48,"L")</f>
        <v/>
      </c>
      <c r="BB48" s="281"/>
      <c r="BC48" s="267"/>
      <c r="BD48" s="267"/>
      <c r="BE48" s="275"/>
    </row>
    <row r="49" spans="2:57" s="88" customFormat="1" ht="12" customHeight="1">
      <c r="B49" s="268"/>
      <c r="C49" s="268"/>
      <c r="D49" s="271"/>
      <c r="E49" s="279"/>
      <c r="F49" s="98"/>
      <c r="G49" s="99"/>
      <c r="H49" s="92"/>
      <c r="I49" s="99"/>
      <c r="J49" s="98"/>
      <c r="K49" s="282"/>
      <c r="L49" s="268"/>
      <c r="M49" s="268"/>
      <c r="N49" s="276"/>
      <c r="P49" s="268"/>
      <c r="Q49" s="268"/>
      <c r="R49" s="271"/>
      <c r="S49" s="279"/>
      <c r="T49" s="98"/>
      <c r="U49" s="99"/>
      <c r="V49" s="92"/>
      <c r="W49" s="99"/>
      <c r="X49" s="98"/>
      <c r="Y49" s="282"/>
      <c r="Z49" s="268"/>
      <c r="AA49" s="268"/>
      <c r="AB49" s="276"/>
      <c r="AE49" s="268"/>
      <c r="AF49" s="268"/>
      <c r="AG49" s="276"/>
      <c r="AH49" s="279"/>
      <c r="AI49" s="98"/>
      <c r="AJ49" s="99"/>
      <c r="AK49" s="92"/>
      <c r="AL49" s="99"/>
      <c r="AM49" s="98"/>
      <c r="AN49" s="282"/>
      <c r="AO49" s="268"/>
      <c r="AP49" s="268"/>
      <c r="AQ49" s="271"/>
      <c r="AS49" s="268"/>
      <c r="AT49" s="268"/>
      <c r="AU49" s="271"/>
      <c r="AV49" s="279"/>
      <c r="AW49" s="98"/>
      <c r="AX49" s="99"/>
      <c r="AY49" s="92"/>
      <c r="AZ49" s="99"/>
      <c r="BA49" s="98"/>
      <c r="BB49" s="282"/>
      <c r="BC49" s="268"/>
      <c r="BD49" s="268"/>
      <c r="BE49" s="276"/>
    </row>
    <row r="50" spans="2:57" s="88" customFormat="1" ht="12" customHeight="1">
      <c r="B50" s="266">
        <v>7</v>
      </c>
      <c r="C50" s="266" t="s">
        <v>137</v>
      </c>
      <c r="D50" s="274" t="s">
        <v>413</v>
      </c>
      <c r="E50" s="277">
        <f t="shared" ref="E50" si="39">IF($G51="","",COUNTIF($F50:$G55,"W"))</f>
        <v>3</v>
      </c>
      <c r="F50" s="93"/>
      <c r="G50" s="94"/>
      <c r="H50" s="89"/>
      <c r="I50" s="94"/>
      <c r="J50" s="93"/>
      <c r="K50" s="280">
        <f t="shared" ref="K50" si="40">IF($J51="","",COUNTIF($J51:$J55,"W"))</f>
        <v>2</v>
      </c>
      <c r="L50" s="266">
        <v>7</v>
      </c>
      <c r="M50" s="266" t="s">
        <v>137</v>
      </c>
      <c r="N50" s="269" t="s">
        <v>449</v>
      </c>
      <c r="P50" s="266">
        <v>7</v>
      </c>
      <c r="Q50" s="266" t="s">
        <v>137</v>
      </c>
      <c r="R50" s="274" t="s">
        <v>457</v>
      </c>
      <c r="S50" s="277">
        <f t="shared" ref="S50" si="41">IF($U51="","",COUNTIF($T50:$T55,"W"))</f>
        <v>3</v>
      </c>
      <c r="T50" s="93"/>
      <c r="U50" s="94"/>
      <c r="V50" s="89"/>
      <c r="W50" s="94"/>
      <c r="X50" s="93"/>
      <c r="Y50" s="280">
        <f t="shared" ref="Y50" si="42">IF($W51="","",COUNTIF($X50:$X55,"W"))</f>
        <v>0</v>
      </c>
      <c r="Z50" s="266">
        <v>7</v>
      </c>
      <c r="AA50" s="266" t="s">
        <v>137</v>
      </c>
      <c r="AB50" s="269" t="s">
        <v>466</v>
      </c>
      <c r="AE50" s="266">
        <v>7</v>
      </c>
      <c r="AF50" s="266" t="s">
        <v>137</v>
      </c>
      <c r="AG50" s="269" t="s">
        <v>480</v>
      </c>
      <c r="AH50" s="277">
        <f t="shared" ref="AH50" si="43">IF($AI51="","",COUNTIF($AI50:$AI55,"W"))</f>
        <v>1</v>
      </c>
      <c r="AI50" s="93"/>
      <c r="AJ50" s="94"/>
      <c r="AK50" s="89"/>
      <c r="AL50" s="94"/>
      <c r="AM50" s="93"/>
      <c r="AN50" s="280">
        <f t="shared" ref="AN50" si="44">IF($AM51="","",COUNTIF($AM50:$AM55,"W"))</f>
        <v>3</v>
      </c>
      <c r="AO50" s="266">
        <v>7</v>
      </c>
      <c r="AP50" s="266" t="s">
        <v>137</v>
      </c>
      <c r="AQ50" s="274" t="s">
        <v>315</v>
      </c>
      <c r="AS50" s="266">
        <v>7</v>
      </c>
      <c r="AT50" s="266" t="s">
        <v>137</v>
      </c>
      <c r="AU50" s="269" t="s">
        <v>490</v>
      </c>
      <c r="AV50" s="277">
        <f t="shared" ref="AV50" si="45">IF($AW51="","",COUNTIF($AW50:$AW55,"W"))</f>
        <v>0</v>
      </c>
      <c r="AW50" s="93"/>
      <c r="AX50" s="94"/>
      <c r="AY50" s="89"/>
      <c r="AZ50" s="94"/>
      <c r="BA50" s="93"/>
      <c r="BB50" s="280">
        <f t="shared" ref="BB50" si="46">IF($BA51="","",COUNTIF($BA50:$BA55,"W"))</f>
        <v>3</v>
      </c>
      <c r="BC50" s="266">
        <v>7</v>
      </c>
      <c r="BD50" s="266" t="s">
        <v>137</v>
      </c>
      <c r="BE50" s="274" t="s">
        <v>498</v>
      </c>
    </row>
    <row r="51" spans="2:57" s="88" customFormat="1" ht="12" customHeight="1">
      <c r="B51" s="267"/>
      <c r="C51" s="267"/>
      <c r="D51" s="275"/>
      <c r="E51" s="278"/>
      <c r="F51" s="95" t="str">
        <f t="array" ref="F51">_xlfn.IFS(G51="","",G51&gt;I51,"W",G51&lt;I51,"L")</f>
        <v>W</v>
      </c>
      <c r="G51" s="96">
        <v>11</v>
      </c>
      <c r="H51" s="97" t="s">
        <v>129</v>
      </c>
      <c r="I51" s="96">
        <v>8</v>
      </c>
      <c r="J51" s="95" t="str">
        <f t="array" ref="J51">_xlfn.IFS(I51="","",I51&gt;G51,"w",I51&lt;G51,"L")</f>
        <v>L</v>
      </c>
      <c r="K51" s="281"/>
      <c r="L51" s="267"/>
      <c r="M51" s="267"/>
      <c r="N51" s="270"/>
      <c r="P51" s="267"/>
      <c r="Q51" s="267"/>
      <c r="R51" s="275"/>
      <c r="S51" s="278"/>
      <c r="T51" s="95" t="str">
        <f t="array" ref="T51">_xlfn.IFS(U51="","",U51&gt;W51,"W",U51&lt;W51,"L")</f>
        <v>W</v>
      </c>
      <c r="U51" s="96">
        <v>11</v>
      </c>
      <c r="V51" s="97" t="s">
        <v>129</v>
      </c>
      <c r="W51" s="96">
        <v>6</v>
      </c>
      <c r="X51" s="95" t="str">
        <f t="array" ref="X51">_xlfn.IFS(W51="","",W51&gt;U51,"w",W51&lt;U51,"L")</f>
        <v>L</v>
      </c>
      <c r="Y51" s="281"/>
      <c r="Z51" s="267"/>
      <c r="AA51" s="267"/>
      <c r="AB51" s="270"/>
      <c r="AE51" s="267"/>
      <c r="AF51" s="267"/>
      <c r="AG51" s="270"/>
      <c r="AH51" s="278"/>
      <c r="AI51" s="95" t="str">
        <f t="array" ref="AI51">_xlfn.IFS(AJ51="","",AJ51&gt;AL51,"W",AJ51&lt;AL51,"L")</f>
        <v>L</v>
      </c>
      <c r="AJ51" s="96">
        <v>8</v>
      </c>
      <c r="AK51" s="97" t="s">
        <v>129</v>
      </c>
      <c r="AL51" s="96">
        <v>11</v>
      </c>
      <c r="AM51" s="95" t="str">
        <f t="array" ref="AM51">_xlfn.IFS(AL51="","",AL51&gt;AJ51,"w",AL51&lt;AJ51,"L")</f>
        <v>w</v>
      </c>
      <c r="AN51" s="281"/>
      <c r="AO51" s="267"/>
      <c r="AP51" s="267"/>
      <c r="AQ51" s="275"/>
      <c r="AS51" s="267"/>
      <c r="AT51" s="267"/>
      <c r="AU51" s="270"/>
      <c r="AV51" s="278"/>
      <c r="AW51" s="95" t="str">
        <f t="array" ref="AW51">_xlfn.IFS(AX51="","",AX51&gt;AZ51,"W",AX51&lt;AZ51,"L")</f>
        <v>L</v>
      </c>
      <c r="AX51" s="96">
        <v>5</v>
      </c>
      <c r="AY51" s="97" t="s">
        <v>129</v>
      </c>
      <c r="AZ51" s="96">
        <v>11</v>
      </c>
      <c r="BA51" s="95" t="str">
        <f t="array" ref="BA51">_xlfn.IFS(AZ51="","",AZ51&gt;AX51,"w",AZ51&lt;AX51,"L")</f>
        <v>w</v>
      </c>
      <c r="BB51" s="281"/>
      <c r="BC51" s="267"/>
      <c r="BD51" s="267"/>
      <c r="BE51" s="275"/>
    </row>
    <row r="52" spans="2:57" s="88" customFormat="1" ht="12" customHeight="1">
      <c r="B52" s="267"/>
      <c r="C52" s="267"/>
      <c r="D52" s="275"/>
      <c r="E52" s="278"/>
      <c r="F52" s="95" t="str">
        <f t="array" ref="F52">_xlfn.IFS(G52="","",G52&gt;I52,"W",G52&lt;I52,"L")</f>
        <v>L</v>
      </c>
      <c r="G52" s="96">
        <v>9</v>
      </c>
      <c r="H52" s="97" t="s">
        <v>129</v>
      </c>
      <c r="I52" s="96">
        <v>11</v>
      </c>
      <c r="J52" s="95" t="str">
        <f t="array" ref="J52">_xlfn.IFS(I52="","",I52&gt;G52,"w",I52&lt;G52,"L")</f>
        <v>w</v>
      </c>
      <c r="K52" s="281"/>
      <c r="L52" s="267"/>
      <c r="M52" s="267"/>
      <c r="N52" s="270"/>
      <c r="P52" s="267"/>
      <c r="Q52" s="267"/>
      <c r="R52" s="275"/>
      <c r="S52" s="278"/>
      <c r="T52" s="95" t="str">
        <f t="array" ref="T52">_xlfn.IFS(U52="","",U52&gt;W52,"W",U52&lt;W52,"L")</f>
        <v>W</v>
      </c>
      <c r="U52" s="96">
        <v>11</v>
      </c>
      <c r="V52" s="97" t="s">
        <v>129</v>
      </c>
      <c r="W52" s="96">
        <v>2</v>
      </c>
      <c r="X52" s="95" t="str">
        <f t="array" ref="X52">_xlfn.IFS(W52="","",W52&gt;U52,"w",W52&lt;U52,"L")</f>
        <v>L</v>
      </c>
      <c r="Y52" s="281"/>
      <c r="Z52" s="267"/>
      <c r="AA52" s="267"/>
      <c r="AB52" s="270"/>
      <c r="AE52" s="267"/>
      <c r="AF52" s="267"/>
      <c r="AG52" s="270"/>
      <c r="AH52" s="278"/>
      <c r="AI52" s="95" t="str">
        <f t="array" ref="AI52">_xlfn.IFS(AJ52="","",AJ52&gt;AL52,"W",AJ52&lt;AL52,"L")</f>
        <v>L</v>
      </c>
      <c r="AJ52" s="96">
        <v>10</v>
      </c>
      <c r="AK52" s="97" t="s">
        <v>129</v>
      </c>
      <c r="AL52" s="96">
        <v>12</v>
      </c>
      <c r="AM52" s="95" t="str">
        <f t="array" ref="AM52">_xlfn.IFS(AL52="","",AL52&gt;AJ52,"w",AL52&lt;AJ52,"L")</f>
        <v>w</v>
      </c>
      <c r="AN52" s="281"/>
      <c r="AO52" s="267"/>
      <c r="AP52" s="267"/>
      <c r="AQ52" s="275"/>
      <c r="AS52" s="267"/>
      <c r="AT52" s="267"/>
      <c r="AU52" s="270"/>
      <c r="AV52" s="278"/>
      <c r="AW52" s="95" t="str">
        <f t="array" ref="AW52">_xlfn.IFS(AX52="","",AX52&gt;AZ52,"W",AX52&lt;AZ52,"L")</f>
        <v>L</v>
      </c>
      <c r="AX52" s="96">
        <v>8</v>
      </c>
      <c r="AY52" s="97" t="s">
        <v>129</v>
      </c>
      <c r="AZ52" s="96">
        <v>11</v>
      </c>
      <c r="BA52" s="95" t="str">
        <f t="array" ref="BA52">_xlfn.IFS(AZ52="","",AZ52&gt;AX52,"w",AZ52&lt;AX52,"L")</f>
        <v>w</v>
      </c>
      <c r="BB52" s="281"/>
      <c r="BC52" s="267"/>
      <c r="BD52" s="267"/>
      <c r="BE52" s="275"/>
    </row>
    <row r="53" spans="2:57" s="88" customFormat="1" ht="12" customHeight="1">
      <c r="B53" s="267"/>
      <c r="C53" s="267"/>
      <c r="D53" s="275"/>
      <c r="E53" s="278"/>
      <c r="F53" s="95" t="str">
        <f t="array" ref="F53">_xlfn.IFS(G53="","",G53&gt;I53,"W",G53&lt;I53,"L")</f>
        <v>W</v>
      </c>
      <c r="G53" s="96">
        <v>11</v>
      </c>
      <c r="H53" s="97" t="s">
        <v>129</v>
      </c>
      <c r="I53" s="96">
        <v>4</v>
      </c>
      <c r="J53" s="95" t="str">
        <f t="array" ref="J53">_xlfn.IFS(I53="","",I53&gt;G53,"w",I53&lt;G53,"L")</f>
        <v>L</v>
      </c>
      <c r="K53" s="281"/>
      <c r="L53" s="267"/>
      <c r="M53" s="267"/>
      <c r="N53" s="270"/>
      <c r="P53" s="267"/>
      <c r="Q53" s="267"/>
      <c r="R53" s="275"/>
      <c r="S53" s="278"/>
      <c r="T53" s="95" t="str">
        <f t="array" ref="T53">_xlfn.IFS(U53="","",U53&gt;W53,"W",U53&lt;W53,"L")</f>
        <v>W</v>
      </c>
      <c r="U53" s="96">
        <v>11</v>
      </c>
      <c r="V53" s="97" t="s">
        <v>129</v>
      </c>
      <c r="W53" s="96">
        <v>7</v>
      </c>
      <c r="X53" s="95" t="str">
        <f t="array" ref="X53">_xlfn.IFS(W53="","",W53&gt;U53,"w",W53&lt;U53,"L")</f>
        <v>L</v>
      </c>
      <c r="Y53" s="281"/>
      <c r="Z53" s="267"/>
      <c r="AA53" s="267"/>
      <c r="AB53" s="270"/>
      <c r="AE53" s="267"/>
      <c r="AF53" s="267"/>
      <c r="AG53" s="270"/>
      <c r="AH53" s="278"/>
      <c r="AI53" s="95" t="str">
        <f t="array" ref="AI53">_xlfn.IFS(AJ53="","",AJ53&gt;AL53,"W",AJ53&lt;AL53,"L")</f>
        <v>W</v>
      </c>
      <c r="AJ53" s="96">
        <v>11</v>
      </c>
      <c r="AK53" s="97" t="s">
        <v>129</v>
      </c>
      <c r="AL53" s="96">
        <v>6</v>
      </c>
      <c r="AM53" s="95" t="str">
        <f t="array" ref="AM53">_xlfn.IFS(AL53="","",AL53&gt;AJ53,"w",AL53&lt;AJ53,"L")</f>
        <v>L</v>
      </c>
      <c r="AN53" s="281"/>
      <c r="AO53" s="267"/>
      <c r="AP53" s="267"/>
      <c r="AQ53" s="275"/>
      <c r="AS53" s="267"/>
      <c r="AT53" s="267"/>
      <c r="AU53" s="270"/>
      <c r="AV53" s="278"/>
      <c r="AW53" s="95" t="str">
        <f t="array" ref="AW53">_xlfn.IFS(AX53="","",AX53&gt;AZ53,"W",AX53&lt;AZ53,"L")</f>
        <v>L</v>
      </c>
      <c r="AX53" s="96">
        <v>4</v>
      </c>
      <c r="AY53" s="97" t="s">
        <v>129</v>
      </c>
      <c r="AZ53" s="96">
        <v>11</v>
      </c>
      <c r="BA53" s="95" t="str">
        <f t="array" ref="BA53">_xlfn.IFS(AZ53="","",AZ53&gt;AX53,"w",AZ53&lt;AX53,"L")</f>
        <v>w</v>
      </c>
      <c r="BB53" s="281"/>
      <c r="BC53" s="267"/>
      <c r="BD53" s="267"/>
      <c r="BE53" s="275"/>
    </row>
    <row r="54" spans="2:57" s="88" customFormat="1" ht="12" customHeight="1">
      <c r="B54" s="267"/>
      <c r="C54" s="267"/>
      <c r="D54" s="275"/>
      <c r="E54" s="278"/>
      <c r="F54" s="95" t="str">
        <f t="array" ref="F54">_xlfn.IFS(G54="","",G54&gt;I54,"W",G54&lt;I54,"L")</f>
        <v>L</v>
      </c>
      <c r="G54" s="96">
        <v>6</v>
      </c>
      <c r="H54" s="97" t="s">
        <v>129</v>
      </c>
      <c r="I54" s="96">
        <v>11</v>
      </c>
      <c r="J54" s="95" t="str">
        <f t="array" ref="J54">_xlfn.IFS(I54="","",I54&gt;G54,"w",I54&lt;G54,"L")</f>
        <v>w</v>
      </c>
      <c r="K54" s="281"/>
      <c r="L54" s="267"/>
      <c r="M54" s="267"/>
      <c r="N54" s="270"/>
      <c r="P54" s="267"/>
      <c r="Q54" s="267"/>
      <c r="R54" s="275"/>
      <c r="S54" s="278"/>
      <c r="T54" s="95" t="str">
        <f t="array" ref="T54">_xlfn.IFS(U54="","",U54&gt;W54,"W",U54&lt;W54,"L")</f>
        <v/>
      </c>
      <c r="U54" s="96"/>
      <c r="V54" s="97" t="s">
        <v>129</v>
      </c>
      <c r="W54" s="96"/>
      <c r="X54" s="95" t="str">
        <f t="array" ref="X54">_xlfn.IFS(W54="","",W54&gt;U54,"w",W54&lt;U54,"L")</f>
        <v/>
      </c>
      <c r="Y54" s="281"/>
      <c r="Z54" s="267"/>
      <c r="AA54" s="267"/>
      <c r="AB54" s="270"/>
      <c r="AE54" s="267"/>
      <c r="AF54" s="267"/>
      <c r="AG54" s="270"/>
      <c r="AH54" s="278"/>
      <c r="AI54" s="95" t="str">
        <f t="array" ref="AI54">_xlfn.IFS(AJ54="","",AJ54&gt;AL54,"W",AJ54&lt;AL54,"L")</f>
        <v>L</v>
      </c>
      <c r="AJ54" s="96">
        <v>9</v>
      </c>
      <c r="AK54" s="97" t="s">
        <v>129</v>
      </c>
      <c r="AL54" s="96">
        <v>11</v>
      </c>
      <c r="AM54" s="95" t="str">
        <f t="array" ref="AM54">_xlfn.IFS(AL54="","",AL54&gt;AJ54,"w",AL54&lt;AJ54,"L")</f>
        <v>w</v>
      </c>
      <c r="AN54" s="281"/>
      <c r="AO54" s="267"/>
      <c r="AP54" s="267"/>
      <c r="AQ54" s="275"/>
      <c r="AS54" s="267"/>
      <c r="AT54" s="267"/>
      <c r="AU54" s="270"/>
      <c r="AV54" s="278"/>
      <c r="AW54" s="95" t="str">
        <f t="array" ref="AW54">_xlfn.IFS(AX54="","",AX54&gt;AZ54,"W",AX54&lt;AZ54,"L")</f>
        <v/>
      </c>
      <c r="AX54" s="96"/>
      <c r="AY54" s="97" t="s">
        <v>129</v>
      </c>
      <c r="AZ54" s="96"/>
      <c r="BA54" s="95" t="str">
        <f t="array" ref="BA54">_xlfn.IFS(AZ54="","",AZ54&gt;AX54,"w",AZ54&lt;AX54,"L")</f>
        <v/>
      </c>
      <c r="BB54" s="281"/>
      <c r="BC54" s="267"/>
      <c r="BD54" s="267"/>
      <c r="BE54" s="275"/>
    </row>
    <row r="55" spans="2:57" s="88" customFormat="1" ht="12" customHeight="1">
      <c r="B55" s="267"/>
      <c r="C55" s="267"/>
      <c r="D55" s="275"/>
      <c r="E55" s="278"/>
      <c r="F55" s="95" t="str">
        <f t="array" ref="F55">_xlfn.IFS(G55="","",G55&gt;I55,"W",G55&lt;I55,"L")</f>
        <v>W</v>
      </c>
      <c r="G55" s="96">
        <v>11</v>
      </c>
      <c r="H55" s="97" t="s">
        <v>129</v>
      </c>
      <c r="I55" s="96">
        <v>6</v>
      </c>
      <c r="J55" s="95" t="str">
        <f t="array" ref="J55">_xlfn.IFS(I55="","",I55&gt;G55,"w",I55&lt;G55,"L")</f>
        <v>L</v>
      </c>
      <c r="K55" s="281"/>
      <c r="L55" s="267"/>
      <c r="M55" s="267"/>
      <c r="N55" s="270"/>
      <c r="P55" s="267"/>
      <c r="Q55" s="267"/>
      <c r="R55" s="275"/>
      <c r="S55" s="278"/>
      <c r="T55" s="95" t="str">
        <f t="array" ref="T55">_xlfn.IFS(U55="","",U55&gt;W55,"W",U55&lt;W55,"L")</f>
        <v/>
      </c>
      <c r="U55" s="96"/>
      <c r="V55" s="97" t="s">
        <v>129</v>
      </c>
      <c r="W55" s="96"/>
      <c r="X55" s="95" t="str">
        <f t="array" ref="X55">_xlfn.IFS(W55="","",W55&gt;U55,"w",W55&lt;U55,"L")</f>
        <v/>
      </c>
      <c r="Y55" s="281"/>
      <c r="Z55" s="267"/>
      <c r="AA55" s="267"/>
      <c r="AB55" s="270"/>
      <c r="AE55" s="267"/>
      <c r="AF55" s="267"/>
      <c r="AG55" s="270"/>
      <c r="AH55" s="278"/>
      <c r="AI55" s="95" t="str">
        <f t="array" ref="AI55">_xlfn.IFS(AJ55="","",AJ55&gt;AL55,"W",AJ55&lt;AL55,"L")</f>
        <v/>
      </c>
      <c r="AJ55" s="96"/>
      <c r="AK55" s="97" t="s">
        <v>129</v>
      </c>
      <c r="AL55" s="96"/>
      <c r="AM55" s="95" t="str">
        <f t="array" ref="AM55">_xlfn.IFS(AL55="","",AL55&gt;AJ55,"w",AL55&lt;AJ55,"L")</f>
        <v/>
      </c>
      <c r="AN55" s="281"/>
      <c r="AO55" s="267"/>
      <c r="AP55" s="267"/>
      <c r="AQ55" s="275"/>
      <c r="AS55" s="267"/>
      <c r="AT55" s="267"/>
      <c r="AU55" s="270"/>
      <c r="AV55" s="278"/>
      <c r="AW55" s="95" t="str">
        <f t="array" ref="AW55">_xlfn.IFS(AX55="","",AX55&gt;AZ55,"W",AX55&lt;AZ55,"L")</f>
        <v/>
      </c>
      <c r="AX55" s="96"/>
      <c r="AY55" s="97" t="s">
        <v>129</v>
      </c>
      <c r="AZ55" s="96"/>
      <c r="BA55" s="95" t="str">
        <f t="array" ref="BA55">_xlfn.IFS(AZ55="","",AZ55&gt;AX55,"w",AZ55&lt;AX55,"L")</f>
        <v/>
      </c>
      <c r="BB55" s="281"/>
      <c r="BC55" s="267"/>
      <c r="BD55" s="267"/>
      <c r="BE55" s="275"/>
    </row>
    <row r="56" spans="2:57" s="88" customFormat="1" ht="12" customHeight="1">
      <c r="B56" s="268"/>
      <c r="C56" s="268"/>
      <c r="D56" s="276"/>
      <c r="E56" s="279"/>
      <c r="F56" s="98"/>
      <c r="G56" s="99"/>
      <c r="H56" s="92"/>
      <c r="I56" s="99"/>
      <c r="J56" s="98"/>
      <c r="K56" s="282"/>
      <c r="L56" s="268"/>
      <c r="M56" s="268"/>
      <c r="N56" s="271"/>
      <c r="P56" s="268"/>
      <c r="Q56" s="268"/>
      <c r="R56" s="276"/>
      <c r="S56" s="279"/>
      <c r="T56" s="98"/>
      <c r="U56" s="99"/>
      <c r="V56" s="92"/>
      <c r="W56" s="99"/>
      <c r="X56" s="98"/>
      <c r="Y56" s="282"/>
      <c r="Z56" s="268"/>
      <c r="AA56" s="268"/>
      <c r="AB56" s="271"/>
      <c r="AE56" s="268"/>
      <c r="AF56" s="268"/>
      <c r="AG56" s="271"/>
      <c r="AH56" s="279"/>
      <c r="AI56" s="98"/>
      <c r="AJ56" s="99"/>
      <c r="AK56" s="92"/>
      <c r="AL56" s="99"/>
      <c r="AM56" s="98"/>
      <c r="AN56" s="282"/>
      <c r="AO56" s="268"/>
      <c r="AP56" s="268"/>
      <c r="AQ56" s="276"/>
      <c r="AS56" s="268"/>
      <c r="AT56" s="268"/>
      <c r="AU56" s="271"/>
      <c r="AV56" s="279"/>
      <c r="AW56" s="98"/>
      <c r="AX56" s="99"/>
      <c r="AY56" s="92"/>
      <c r="AZ56" s="99"/>
      <c r="BA56" s="98"/>
      <c r="BB56" s="282"/>
      <c r="BC56" s="268"/>
      <c r="BD56" s="268"/>
      <c r="BE56" s="276"/>
    </row>
    <row r="57" spans="2:57" s="88" customFormat="1" ht="12" customHeight="1">
      <c r="B57" s="266">
        <v>8</v>
      </c>
      <c r="C57" s="266" t="s">
        <v>138</v>
      </c>
      <c r="D57" s="274" t="s">
        <v>411</v>
      </c>
      <c r="E57" s="277">
        <f t="shared" ref="E57" si="47">IF($G58="","",COUNTIF($F57:$G62,"W"))</f>
        <v>3</v>
      </c>
      <c r="F57" s="93"/>
      <c r="G57" s="94"/>
      <c r="H57" s="89"/>
      <c r="I57" s="94"/>
      <c r="J57" s="93"/>
      <c r="K57" s="280">
        <f t="shared" ref="K57" si="48">IF($J58="","",COUNTIF($J58:$J62,"W"))</f>
        <v>0</v>
      </c>
      <c r="L57" s="266">
        <v>8</v>
      </c>
      <c r="M57" s="266" t="s">
        <v>138</v>
      </c>
      <c r="N57" s="269" t="s">
        <v>432</v>
      </c>
      <c r="P57" s="266">
        <v>8</v>
      </c>
      <c r="Q57" s="266" t="s">
        <v>138</v>
      </c>
      <c r="R57" s="274" t="s">
        <v>458</v>
      </c>
      <c r="S57" s="277">
        <f t="shared" ref="S57" si="49">IF($U58="","",COUNTIF($T57:$T62,"W"))</f>
        <v>3</v>
      </c>
      <c r="T57" s="93"/>
      <c r="U57" s="94"/>
      <c r="V57" s="89"/>
      <c r="W57" s="94"/>
      <c r="X57" s="93"/>
      <c r="Y57" s="280">
        <f t="shared" ref="Y57" si="50">IF($W58="","",COUNTIF($X57:$X62,"W"))</f>
        <v>0</v>
      </c>
      <c r="Z57" s="266">
        <v>8</v>
      </c>
      <c r="AA57" s="266" t="s">
        <v>138</v>
      </c>
      <c r="AB57" s="269" t="s">
        <v>467</v>
      </c>
      <c r="AE57" s="266">
        <v>8</v>
      </c>
      <c r="AF57" s="266" t="s">
        <v>138</v>
      </c>
      <c r="AG57" s="274" t="s">
        <v>481</v>
      </c>
      <c r="AH57" s="277">
        <f t="shared" ref="AH57" si="51">IF($AI58="","",COUNTIF($AI57:$AI62,"W"))</f>
        <v>3</v>
      </c>
      <c r="AI57" s="93"/>
      <c r="AJ57" s="94"/>
      <c r="AK57" s="89"/>
      <c r="AL57" s="94"/>
      <c r="AM57" s="93"/>
      <c r="AN57" s="280">
        <f t="shared" ref="AN57" si="52">IF($AM58="","",COUNTIF($AM57:$AM62,"W"))</f>
        <v>0</v>
      </c>
      <c r="AO57" s="266">
        <v>8</v>
      </c>
      <c r="AP57" s="266" t="s">
        <v>138</v>
      </c>
      <c r="AQ57" s="269" t="s">
        <v>279</v>
      </c>
      <c r="AS57" s="266">
        <v>8</v>
      </c>
      <c r="AT57" s="266" t="s">
        <v>138</v>
      </c>
      <c r="AU57" s="274" t="s">
        <v>491</v>
      </c>
      <c r="AV57" s="277">
        <f t="shared" ref="AV57" si="53">IF($AW58="","",COUNTIF($AW57:$AW62,"W"))</f>
        <v>3</v>
      </c>
      <c r="AW57" s="93"/>
      <c r="AX57" s="94"/>
      <c r="AY57" s="89"/>
      <c r="AZ57" s="94"/>
      <c r="BA57" s="93"/>
      <c r="BB57" s="280">
        <f t="shared" ref="BB57" si="54">IF($BA58="","",COUNTIF($BA57:$BA62,"W"))</f>
        <v>1</v>
      </c>
      <c r="BC57" s="266">
        <v>8</v>
      </c>
      <c r="BD57" s="266" t="s">
        <v>138</v>
      </c>
      <c r="BE57" s="269" t="s">
        <v>499</v>
      </c>
    </row>
    <row r="58" spans="2:57" s="88" customFormat="1" ht="12" customHeight="1">
      <c r="B58" s="267"/>
      <c r="C58" s="267"/>
      <c r="D58" s="275"/>
      <c r="E58" s="278"/>
      <c r="F58" s="95" t="str">
        <f t="array" ref="F58">_xlfn.IFS(G58="","",G58&gt;I58,"W",G58&lt;I58,"L")</f>
        <v>W</v>
      </c>
      <c r="G58" s="96">
        <v>11</v>
      </c>
      <c r="H58" s="97" t="s">
        <v>129</v>
      </c>
      <c r="I58" s="96">
        <v>6</v>
      </c>
      <c r="J58" s="95" t="str">
        <f t="array" ref="J58">_xlfn.IFS(I58="","",I58&gt;G58,"w",I58&lt;G58,"L")</f>
        <v>L</v>
      </c>
      <c r="K58" s="281"/>
      <c r="L58" s="267"/>
      <c r="M58" s="267"/>
      <c r="N58" s="270"/>
      <c r="P58" s="267"/>
      <c r="Q58" s="267"/>
      <c r="R58" s="275"/>
      <c r="S58" s="278"/>
      <c r="T58" s="95" t="str">
        <f t="array" ref="T58">_xlfn.IFS(U58="","",U58&gt;W58,"W",U58&lt;W58,"L")</f>
        <v>W</v>
      </c>
      <c r="U58" s="96">
        <v>11</v>
      </c>
      <c r="V58" s="97" t="s">
        <v>129</v>
      </c>
      <c r="W58" s="96">
        <v>8</v>
      </c>
      <c r="X58" s="95" t="str">
        <f t="array" ref="X58">_xlfn.IFS(W58="","",W58&gt;U58,"w",W58&lt;U58,"L")</f>
        <v>L</v>
      </c>
      <c r="Y58" s="281"/>
      <c r="Z58" s="267"/>
      <c r="AA58" s="267"/>
      <c r="AB58" s="270"/>
      <c r="AE58" s="267"/>
      <c r="AF58" s="267"/>
      <c r="AG58" s="275"/>
      <c r="AH58" s="278"/>
      <c r="AI58" s="95" t="str">
        <f t="array" ref="AI58">_xlfn.IFS(AJ58="","",AJ58&gt;AL58,"W",AJ58&lt;AL58,"L")</f>
        <v>W</v>
      </c>
      <c r="AJ58" s="96">
        <v>11</v>
      </c>
      <c r="AK58" s="97" t="s">
        <v>129</v>
      </c>
      <c r="AL58" s="96">
        <v>6</v>
      </c>
      <c r="AM58" s="95" t="str">
        <f t="array" ref="AM58">_xlfn.IFS(AL58="","",AL58&gt;AJ58,"w",AL58&lt;AJ58,"L")</f>
        <v>L</v>
      </c>
      <c r="AN58" s="281"/>
      <c r="AO58" s="267"/>
      <c r="AP58" s="267"/>
      <c r="AQ58" s="270"/>
      <c r="AS58" s="267"/>
      <c r="AT58" s="267"/>
      <c r="AU58" s="275"/>
      <c r="AV58" s="278"/>
      <c r="AW58" s="95" t="str">
        <f t="array" ref="AW58">_xlfn.IFS(AX58="","",AX58&gt;AZ58,"W",AX58&lt;AZ58,"L")</f>
        <v>W</v>
      </c>
      <c r="AX58" s="96">
        <v>11</v>
      </c>
      <c r="AY58" s="97" t="s">
        <v>129</v>
      </c>
      <c r="AZ58" s="96">
        <v>3</v>
      </c>
      <c r="BA58" s="95" t="str">
        <f t="array" ref="BA58">_xlfn.IFS(AZ58="","",AZ58&gt;AX58,"w",AZ58&lt;AX58,"L")</f>
        <v>L</v>
      </c>
      <c r="BB58" s="281"/>
      <c r="BC58" s="267"/>
      <c r="BD58" s="267"/>
      <c r="BE58" s="270"/>
    </row>
    <row r="59" spans="2:57" s="88" customFormat="1" ht="12" customHeight="1">
      <c r="B59" s="267"/>
      <c r="C59" s="267"/>
      <c r="D59" s="275"/>
      <c r="E59" s="278"/>
      <c r="F59" s="95" t="str">
        <f t="array" ref="F59">_xlfn.IFS(G59="","",G59&gt;I59,"W",G59&lt;I59,"L")</f>
        <v>W</v>
      </c>
      <c r="G59" s="96">
        <v>11</v>
      </c>
      <c r="H59" s="97" t="s">
        <v>129</v>
      </c>
      <c r="I59" s="96">
        <v>7</v>
      </c>
      <c r="J59" s="95" t="str">
        <f t="array" ref="J59">_xlfn.IFS(I59="","",I59&gt;G59,"w",I59&lt;G59,"L")</f>
        <v>L</v>
      </c>
      <c r="K59" s="281"/>
      <c r="L59" s="267"/>
      <c r="M59" s="267"/>
      <c r="N59" s="270"/>
      <c r="P59" s="267"/>
      <c r="Q59" s="267"/>
      <c r="R59" s="275"/>
      <c r="S59" s="278"/>
      <c r="T59" s="95" t="str">
        <f t="array" ref="T59">_xlfn.IFS(U59="","",U59&gt;W59,"W",U59&lt;W59,"L")</f>
        <v>W</v>
      </c>
      <c r="U59" s="96">
        <v>11</v>
      </c>
      <c r="V59" s="97" t="s">
        <v>129</v>
      </c>
      <c r="W59" s="96">
        <v>2</v>
      </c>
      <c r="X59" s="95" t="str">
        <f t="array" ref="X59">_xlfn.IFS(W59="","",W59&gt;U59,"w",W59&lt;U59,"L")</f>
        <v>L</v>
      </c>
      <c r="Y59" s="281"/>
      <c r="Z59" s="267"/>
      <c r="AA59" s="267"/>
      <c r="AB59" s="270"/>
      <c r="AE59" s="267"/>
      <c r="AF59" s="267"/>
      <c r="AG59" s="275"/>
      <c r="AH59" s="278"/>
      <c r="AI59" s="95" t="str">
        <f t="array" ref="AI59">_xlfn.IFS(AJ59="","",AJ59&gt;AL59,"W",AJ59&lt;AL59,"L")</f>
        <v>W</v>
      </c>
      <c r="AJ59" s="96">
        <v>11</v>
      </c>
      <c r="AK59" s="97" t="s">
        <v>129</v>
      </c>
      <c r="AL59" s="96">
        <v>5</v>
      </c>
      <c r="AM59" s="95" t="str">
        <f t="array" ref="AM59">_xlfn.IFS(AL59="","",AL59&gt;AJ59,"w",AL59&lt;AJ59,"L")</f>
        <v>L</v>
      </c>
      <c r="AN59" s="281"/>
      <c r="AO59" s="267"/>
      <c r="AP59" s="267"/>
      <c r="AQ59" s="270"/>
      <c r="AS59" s="267"/>
      <c r="AT59" s="267"/>
      <c r="AU59" s="275"/>
      <c r="AV59" s="278"/>
      <c r="AW59" s="95" t="str">
        <f t="array" ref="AW59">_xlfn.IFS(AX59="","",AX59&gt;AZ59,"W",AX59&lt;AZ59,"L")</f>
        <v>L</v>
      </c>
      <c r="AX59" s="96">
        <v>3</v>
      </c>
      <c r="AY59" s="97" t="s">
        <v>129</v>
      </c>
      <c r="AZ59" s="96">
        <v>11</v>
      </c>
      <c r="BA59" s="95" t="str">
        <f t="array" ref="BA59">_xlfn.IFS(AZ59="","",AZ59&gt;AX59,"w",AZ59&lt;AX59,"L")</f>
        <v>w</v>
      </c>
      <c r="BB59" s="281"/>
      <c r="BC59" s="267"/>
      <c r="BD59" s="267"/>
      <c r="BE59" s="270"/>
    </row>
    <row r="60" spans="2:57" s="88" customFormat="1" ht="12" customHeight="1">
      <c r="B60" s="267"/>
      <c r="C60" s="267"/>
      <c r="D60" s="275"/>
      <c r="E60" s="278"/>
      <c r="F60" s="95" t="str">
        <f t="array" ref="F60">_xlfn.IFS(G60="","",G60&gt;I60,"W",G60&lt;I60,"L")</f>
        <v>W</v>
      </c>
      <c r="G60" s="96">
        <v>11</v>
      </c>
      <c r="H60" s="97" t="s">
        <v>129</v>
      </c>
      <c r="I60" s="96">
        <v>4</v>
      </c>
      <c r="J60" s="95" t="str">
        <f t="array" ref="J60">_xlfn.IFS(I60="","",I60&gt;G60,"w",I60&lt;G60,"L")</f>
        <v>L</v>
      </c>
      <c r="K60" s="281"/>
      <c r="L60" s="267"/>
      <c r="M60" s="267"/>
      <c r="N60" s="270"/>
      <c r="P60" s="267"/>
      <c r="Q60" s="267"/>
      <c r="R60" s="275"/>
      <c r="S60" s="278"/>
      <c r="T60" s="95" t="str">
        <f t="array" ref="T60">_xlfn.IFS(U60="","",U60&gt;W60,"W",U60&lt;W60,"L")</f>
        <v>W</v>
      </c>
      <c r="U60" s="96">
        <v>11</v>
      </c>
      <c r="V60" s="97" t="s">
        <v>129</v>
      </c>
      <c r="W60" s="96">
        <v>8</v>
      </c>
      <c r="X60" s="95" t="str">
        <f t="array" ref="X60">_xlfn.IFS(W60="","",W60&gt;U60,"w",W60&lt;U60,"L")</f>
        <v>L</v>
      </c>
      <c r="Y60" s="281"/>
      <c r="Z60" s="267"/>
      <c r="AA60" s="267"/>
      <c r="AB60" s="270"/>
      <c r="AE60" s="267"/>
      <c r="AF60" s="267"/>
      <c r="AG60" s="275"/>
      <c r="AH60" s="278"/>
      <c r="AI60" s="95" t="str">
        <f t="array" ref="AI60">_xlfn.IFS(AJ60="","",AJ60&gt;AL60,"W",AJ60&lt;AL60,"L")</f>
        <v>W</v>
      </c>
      <c r="AJ60" s="96">
        <v>11</v>
      </c>
      <c r="AK60" s="97" t="s">
        <v>129</v>
      </c>
      <c r="AL60" s="96">
        <v>2</v>
      </c>
      <c r="AM60" s="95" t="str">
        <f t="array" ref="AM60">_xlfn.IFS(AL60="","",AL60&gt;AJ60,"w",AL60&lt;AJ60,"L")</f>
        <v>L</v>
      </c>
      <c r="AN60" s="281"/>
      <c r="AO60" s="267"/>
      <c r="AP60" s="267"/>
      <c r="AQ60" s="270"/>
      <c r="AS60" s="267"/>
      <c r="AT60" s="267"/>
      <c r="AU60" s="275"/>
      <c r="AV60" s="278"/>
      <c r="AW60" s="95" t="str">
        <f t="array" ref="AW60">_xlfn.IFS(AX60="","",AX60&gt;AZ60,"W",AX60&lt;AZ60,"L")</f>
        <v>W</v>
      </c>
      <c r="AX60" s="96">
        <v>11</v>
      </c>
      <c r="AY60" s="97" t="s">
        <v>129</v>
      </c>
      <c r="AZ60" s="96">
        <v>4</v>
      </c>
      <c r="BA60" s="95" t="str">
        <f t="array" ref="BA60">_xlfn.IFS(AZ60="","",AZ60&gt;AX60,"w",AZ60&lt;AX60,"L")</f>
        <v>L</v>
      </c>
      <c r="BB60" s="281"/>
      <c r="BC60" s="267"/>
      <c r="BD60" s="267"/>
      <c r="BE60" s="270"/>
    </row>
    <row r="61" spans="2:57" s="88" customFormat="1" ht="12" customHeight="1">
      <c r="B61" s="267"/>
      <c r="C61" s="267"/>
      <c r="D61" s="275"/>
      <c r="E61" s="278"/>
      <c r="F61" s="95" t="str">
        <f t="array" ref="F61">_xlfn.IFS(G61="","",G61&gt;I61,"W",G61&lt;I61,"L")</f>
        <v/>
      </c>
      <c r="G61" s="96"/>
      <c r="H61" s="97" t="s">
        <v>129</v>
      </c>
      <c r="I61" s="96"/>
      <c r="J61" s="95" t="str">
        <f t="array" ref="J61">_xlfn.IFS(I61="","",I61&gt;G61,"w",I61&lt;G61,"L")</f>
        <v/>
      </c>
      <c r="K61" s="281"/>
      <c r="L61" s="267"/>
      <c r="M61" s="267"/>
      <c r="N61" s="270"/>
      <c r="P61" s="267"/>
      <c r="Q61" s="267"/>
      <c r="R61" s="275"/>
      <c r="S61" s="278"/>
      <c r="T61" s="95" t="str">
        <f t="array" ref="T61">_xlfn.IFS(U61="","",U61&gt;W61,"W",U61&lt;W61,"L")</f>
        <v/>
      </c>
      <c r="U61" s="96"/>
      <c r="V61" s="97" t="s">
        <v>129</v>
      </c>
      <c r="W61" s="96"/>
      <c r="X61" s="95" t="str">
        <f t="array" ref="X61">_xlfn.IFS(W61="","",W61&gt;U61,"w",W61&lt;U61,"L")</f>
        <v/>
      </c>
      <c r="Y61" s="281"/>
      <c r="Z61" s="267"/>
      <c r="AA61" s="267"/>
      <c r="AB61" s="270"/>
      <c r="AE61" s="267"/>
      <c r="AF61" s="267"/>
      <c r="AG61" s="275"/>
      <c r="AH61" s="278"/>
      <c r="AI61" s="95" t="str">
        <f t="array" ref="AI61">_xlfn.IFS(AJ61="","",AJ61&gt;AL61,"W",AJ61&lt;AL61,"L")</f>
        <v/>
      </c>
      <c r="AJ61" s="96"/>
      <c r="AK61" s="97" t="s">
        <v>129</v>
      </c>
      <c r="AL61" s="96"/>
      <c r="AM61" s="95" t="str">
        <f t="array" ref="AM61">_xlfn.IFS(AL61="","",AL61&gt;AJ61,"w",AL61&lt;AJ61,"L")</f>
        <v/>
      </c>
      <c r="AN61" s="281"/>
      <c r="AO61" s="267"/>
      <c r="AP61" s="267"/>
      <c r="AQ61" s="270"/>
      <c r="AS61" s="267"/>
      <c r="AT61" s="267"/>
      <c r="AU61" s="275"/>
      <c r="AV61" s="278"/>
      <c r="AW61" s="95" t="str">
        <f t="array" ref="AW61">_xlfn.IFS(AX61="","",AX61&gt;AZ61,"W",AX61&lt;AZ61,"L")</f>
        <v>W</v>
      </c>
      <c r="AX61" s="96">
        <v>12</v>
      </c>
      <c r="AY61" s="97" t="s">
        <v>129</v>
      </c>
      <c r="AZ61" s="96">
        <v>10</v>
      </c>
      <c r="BA61" s="95" t="str">
        <f t="array" ref="BA61">_xlfn.IFS(AZ61="","",AZ61&gt;AX61,"w",AZ61&lt;AX61,"L")</f>
        <v>L</v>
      </c>
      <c r="BB61" s="281"/>
      <c r="BC61" s="267"/>
      <c r="BD61" s="267"/>
      <c r="BE61" s="270"/>
    </row>
    <row r="62" spans="2:57" s="88" customFormat="1" ht="12" customHeight="1">
      <c r="B62" s="267"/>
      <c r="C62" s="267"/>
      <c r="D62" s="275"/>
      <c r="E62" s="278"/>
      <c r="F62" s="95" t="str">
        <f t="array" ref="F62">_xlfn.IFS(G62="","",G62&gt;I62,"W",G62&lt;I62,"L")</f>
        <v/>
      </c>
      <c r="G62" s="96"/>
      <c r="H62" s="97" t="s">
        <v>129</v>
      </c>
      <c r="I62" s="96"/>
      <c r="J62" s="95" t="str">
        <f t="array" ref="J62">_xlfn.IFS(I62="","",I62&gt;G62,"w",I62&lt;G62,"L")</f>
        <v/>
      </c>
      <c r="K62" s="281"/>
      <c r="L62" s="267"/>
      <c r="M62" s="267"/>
      <c r="N62" s="270"/>
      <c r="P62" s="267"/>
      <c r="Q62" s="267"/>
      <c r="R62" s="275"/>
      <c r="S62" s="278"/>
      <c r="T62" s="95" t="str">
        <f t="array" ref="T62">_xlfn.IFS(U62="","",U62&gt;W62,"W",U62&lt;W62,"L")</f>
        <v/>
      </c>
      <c r="U62" s="96"/>
      <c r="V62" s="97" t="s">
        <v>129</v>
      </c>
      <c r="W62" s="96"/>
      <c r="X62" s="95" t="str">
        <f t="array" ref="X62">_xlfn.IFS(W62="","",W62&gt;U62,"w",W62&lt;U62,"L")</f>
        <v/>
      </c>
      <c r="Y62" s="281"/>
      <c r="Z62" s="267"/>
      <c r="AA62" s="267"/>
      <c r="AB62" s="270"/>
      <c r="AE62" s="267"/>
      <c r="AF62" s="267"/>
      <c r="AG62" s="275"/>
      <c r="AH62" s="278"/>
      <c r="AI62" s="95" t="str">
        <f t="array" ref="AI62">_xlfn.IFS(AJ62="","",AJ62&gt;AL62,"W",AJ62&lt;AL62,"L")</f>
        <v/>
      </c>
      <c r="AJ62" s="96"/>
      <c r="AK62" s="97" t="s">
        <v>129</v>
      </c>
      <c r="AL62" s="96"/>
      <c r="AM62" s="95" t="str">
        <f t="array" ref="AM62">_xlfn.IFS(AL62="","",AL62&gt;AJ62,"w",AL62&lt;AJ62,"L")</f>
        <v/>
      </c>
      <c r="AN62" s="281"/>
      <c r="AO62" s="267"/>
      <c r="AP62" s="267"/>
      <c r="AQ62" s="270"/>
      <c r="AS62" s="267"/>
      <c r="AT62" s="267"/>
      <c r="AU62" s="275"/>
      <c r="AV62" s="278"/>
      <c r="AW62" s="95" t="str">
        <f t="array" ref="AW62">_xlfn.IFS(AX62="","",AX62&gt;AZ62,"W",AX62&lt;AZ62,"L")</f>
        <v/>
      </c>
      <c r="AX62" s="96"/>
      <c r="AY62" s="97" t="s">
        <v>129</v>
      </c>
      <c r="AZ62" s="96"/>
      <c r="BA62" s="95" t="str">
        <f t="array" ref="BA62">_xlfn.IFS(AZ62="","",AZ62&gt;AX62,"w",AZ62&lt;AX62,"L")</f>
        <v/>
      </c>
      <c r="BB62" s="281"/>
      <c r="BC62" s="267"/>
      <c r="BD62" s="267"/>
      <c r="BE62" s="270"/>
    </row>
    <row r="63" spans="2:57" s="88" customFormat="1" ht="12" customHeight="1">
      <c r="B63" s="268"/>
      <c r="C63" s="268"/>
      <c r="D63" s="276"/>
      <c r="E63" s="279"/>
      <c r="F63" s="98"/>
      <c r="G63" s="99"/>
      <c r="H63" s="92"/>
      <c r="I63" s="99"/>
      <c r="J63" s="98"/>
      <c r="K63" s="282"/>
      <c r="L63" s="268"/>
      <c r="M63" s="268"/>
      <c r="N63" s="271"/>
      <c r="P63" s="268"/>
      <c r="Q63" s="268"/>
      <c r="R63" s="276"/>
      <c r="S63" s="279"/>
      <c r="T63" s="98"/>
      <c r="U63" s="99"/>
      <c r="V63" s="92"/>
      <c r="W63" s="99"/>
      <c r="X63" s="98"/>
      <c r="Y63" s="282"/>
      <c r="Z63" s="268"/>
      <c r="AA63" s="268"/>
      <c r="AB63" s="271"/>
      <c r="AE63" s="268"/>
      <c r="AF63" s="268"/>
      <c r="AG63" s="276"/>
      <c r="AH63" s="279"/>
      <c r="AI63" s="98"/>
      <c r="AJ63" s="99"/>
      <c r="AK63" s="92"/>
      <c r="AL63" s="99"/>
      <c r="AM63" s="98"/>
      <c r="AN63" s="282"/>
      <c r="AO63" s="268"/>
      <c r="AP63" s="268"/>
      <c r="AQ63" s="271"/>
      <c r="AS63" s="268"/>
      <c r="AT63" s="268"/>
      <c r="AU63" s="276"/>
      <c r="AV63" s="279"/>
      <c r="AW63" s="98"/>
      <c r="AX63" s="99"/>
      <c r="AY63" s="92"/>
      <c r="AZ63" s="99"/>
      <c r="BA63" s="98"/>
      <c r="BB63" s="282"/>
      <c r="BC63" s="268"/>
      <c r="BD63" s="268"/>
      <c r="BE63" s="271"/>
    </row>
    <row r="64" spans="2:57" s="88" customFormat="1" ht="12" customHeight="1">
      <c r="B64" s="266">
        <v>9</v>
      </c>
      <c r="C64" s="266" t="s">
        <v>139</v>
      </c>
      <c r="D64" s="274" t="s">
        <v>442</v>
      </c>
      <c r="E64" s="277">
        <f t="shared" ref="E64" si="55">IF($G65="","",COUNTIF($F64:$G69,"W"))</f>
        <v>3</v>
      </c>
      <c r="F64" s="93"/>
      <c r="G64" s="94"/>
      <c r="H64" s="89"/>
      <c r="I64" s="94"/>
      <c r="J64" s="93"/>
      <c r="K64" s="280">
        <f t="shared" ref="K64" si="56">IF($J65="","",COUNTIF($J65:$J69,"W"))</f>
        <v>1</v>
      </c>
      <c r="L64" s="266">
        <v>9</v>
      </c>
      <c r="M64" s="266" t="s">
        <v>139</v>
      </c>
      <c r="N64" s="269" t="s">
        <v>450</v>
      </c>
      <c r="P64" s="266">
        <v>9</v>
      </c>
      <c r="Q64" s="266" t="s">
        <v>139</v>
      </c>
      <c r="R64" s="274" t="s">
        <v>459</v>
      </c>
      <c r="S64" s="277">
        <f t="shared" ref="S64" si="57">IF($U65="","",COUNTIF($T64:$T69,"W"))</f>
        <v>3</v>
      </c>
      <c r="T64" s="93"/>
      <c r="U64" s="94"/>
      <c r="V64" s="89"/>
      <c r="W64" s="94"/>
      <c r="X64" s="93"/>
      <c r="Y64" s="280">
        <f t="shared" ref="Y64" si="58">IF($W65="","",COUNTIF($X64:$X69,"W"))</f>
        <v>2</v>
      </c>
      <c r="Z64" s="266">
        <v>9</v>
      </c>
      <c r="AA64" s="266" t="s">
        <v>139</v>
      </c>
      <c r="AB64" s="269" t="s">
        <v>468</v>
      </c>
      <c r="AE64" s="266">
        <v>9</v>
      </c>
      <c r="AF64" s="266" t="s">
        <v>139</v>
      </c>
      <c r="AG64" s="274" t="s">
        <v>482</v>
      </c>
      <c r="AH64" s="277">
        <f t="shared" ref="AH64" si="59">IF($AI65="","",COUNTIF($AI64:$AI69,"W"))</f>
        <v>3</v>
      </c>
      <c r="AI64" s="93"/>
      <c r="AJ64" s="94"/>
      <c r="AK64" s="89"/>
      <c r="AL64" s="94"/>
      <c r="AM64" s="93"/>
      <c r="AN64" s="280">
        <f t="shared" ref="AN64" si="60">IF($AM65="","",COUNTIF($AM64:$AM69,"W"))</f>
        <v>1</v>
      </c>
      <c r="AO64" s="266">
        <v>9</v>
      </c>
      <c r="AP64" s="266" t="s">
        <v>139</v>
      </c>
      <c r="AQ64" s="269" t="s">
        <v>316</v>
      </c>
      <c r="AS64" s="266">
        <v>9</v>
      </c>
      <c r="AT64" s="266" t="s">
        <v>139</v>
      </c>
      <c r="AU64" s="269" t="s">
        <v>492</v>
      </c>
      <c r="AV64" s="277">
        <f t="shared" ref="AV64" si="61">IF($AW65="","",COUNTIF($AW64:$AW69,"W"))</f>
        <v>0</v>
      </c>
      <c r="AW64" s="93"/>
      <c r="AX64" s="94"/>
      <c r="AY64" s="89"/>
      <c r="AZ64" s="94"/>
      <c r="BA64" s="93"/>
      <c r="BB64" s="280">
        <f t="shared" ref="BB64" si="62">IF($BA65="","",COUNTIF($BA64:$BA69,"W"))</f>
        <v>3</v>
      </c>
      <c r="BC64" s="266">
        <v>9</v>
      </c>
      <c r="BD64" s="266" t="s">
        <v>139</v>
      </c>
      <c r="BE64" s="274" t="s">
        <v>385</v>
      </c>
    </row>
    <row r="65" spans="1:57" s="88" customFormat="1" ht="12" customHeight="1">
      <c r="B65" s="267"/>
      <c r="C65" s="267"/>
      <c r="D65" s="275"/>
      <c r="E65" s="278"/>
      <c r="F65" s="95" t="str">
        <f t="array" ref="F65">_xlfn.IFS(G65="","",G65&gt;I65,"W",G65&lt;I65,"L")</f>
        <v>W</v>
      </c>
      <c r="G65" s="96">
        <v>11</v>
      </c>
      <c r="H65" s="97" t="s">
        <v>129</v>
      </c>
      <c r="I65" s="96">
        <v>5</v>
      </c>
      <c r="J65" s="95" t="str">
        <f t="array" ref="J65">_xlfn.IFS(I65="","",I65&gt;G65,"w",I65&lt;G65,"L")</f>
        <v>L</v>
      </c>
      <c r="K65" s="281"/>
      <c r="L65" s="267"/>
      <c r="M65" s="267"/>
      <c r="N65" s="270"/>
      <c r="P65" s="267"/>
      <c r="Q65" s="267"/>
      <c r="R65" s="275"/>
      <c r="S65" s="278"/>
      <c r="T65" s="95" t="str">
        <f t="array" ref="T65">_xlfn.IFS(U65="","",U65&gt;W65,"W",U65&lt;W65,"L")</f>
        <v>L</v>
      </c>
      <c r="U65" s="96">
        <v>9</v>
      </c>
      <c r="V65" s="97" t="s">
        <v>129</v>
      </c>
      <c r="W65" s="96">
        <v>11</v>
      </c>
      <c r="X65" s="95" t="str">
        <f t="array" ref="X65">_xlfn.IFS(W65="","",W65&gt;U65,"w",W65&lt;U65,"L")</f>
        <v>w</v>
      </c>
      <c r="Y65" s="281"/>
      <c r="Z65" s="267"/>
      <c r="AA65" s="267"/>
      <c r="AB65" s="270"/>
      <c r="AE65" s="267"/>
      <c r="AF65" s="267"/>
      <c r="AG65" s="275"/>
      <c r="AH65" s="278"/>
      <c r="AI65" s="95" t="str">
        <f t="array" ref="AI65">_xlfn.IFS(AJ65="","",AJ65&gt;AL65,"W",AJ65&lt;AL65,"L")</f>
        <v>W</v>
      </c>
      <c r="AJ65" s="96">
        <v>11</v>
      </c>
      <c r="AK65" s="97" t="s">
        <v>129</v>
      </c>
      <c r="AL65" s="96">
        <v>6</v>
      </c>
      <c r="AM65" s="95" t="str">
        <f t="array" ref="AM65">_xlfn.IFS(AL65="","",AL65&gt;AJ65,"w",AL65&lt;AJ65,"L")</f>
        <v>L</v>
      </c>
      <c r="AN65" s="281"/>
      <c r="AO65" s="267"/>
      <c r="AP65" s="267"/>
      <c r="AQ65" s="270"/>
      <c r="AS65" s="267"/>
      <c r="AT65" s="267"/>
      <c r="AU65" s="270"/>
      <c r="AV65" s="278"/>
      <c r="AW65" s="95" t="str">
        <f t="array" ref="AW65">_xlfn.IFS(AX65="","",AX65&gt;AZ65,"W",AX65&lt;AZ65,"L")</f>
        <v>L</v>
      </c>
      <c r="AX65" s="96">
        <v>8</v>
      </c>
      <c r="AY65" s="97" t="s">
        <v>129</v>
      </c>
      <c r="AZ65" s="96">
        <v>11</v>
      </c>
      <c r="BA65" s="95" t="str">
        <f t="array" ref="BA65">_xlfn.IFS(AZ65="","",AZ65&gt;AX65,"w",AZ65&lt;AX65,"L")</f>
        <v>w</v>
      </c>
      <c r="BB65" s="281"/>
      <c r="BC65" s="267"/>
      <c r="BD65" s="267"/>
      <c r="BE65" s="275"/>
    </row>
    <row r="66" spans="1:57" s="88" customFormat="1" ht="12" customHeight="1">
      <c r="B66" s="267"/>
      <c r="C66" s="267"/>
      <c r="D66" s="275"/>
      <c r="E66" s="278"/>
      <c r="F66" s="95" t="str">
        <f t="array" ref="F66">_xlfn.IFS(G66="","",G66&gt;I66,"W",G66&lt;I66,"L")</f>
        <v>L</v>
      </c>
      <c r="G66" s="96">
        <v>7</v>
      </c>
      <c r="H66" s="97" t="s">
        <v>129</v>
      </c>
      <c r="I66" s="96">
        <v>11</v>
      </c>
      <c r="J66" s="95" t="str">
        <f t="array" ref="J66">_xlfn.IFS(I66="","",I66&gt;G66,"w",I66&lt;G66,"L")</f>
        <v>w</v>
      </c>
      <c r="K66" s="281"/>
      <c r="L66" s="267"/>
      <c r="M66" s="267"/>
      <c r="N66" s="270"/>
      <c r="P66" s="267"/>
      <c r="Q66" s="267"/>
      <c r="R66" s="275"/>
      <c r="S66" s="278"/>
      <c r="T66" s="95" t="str">
        <f t="array" ref="T66">_xlfn.IFS(U66="","",U66&gt;W66,"W",U66&lt;W66,"L")</f>
        <v>L</v>
      </c>
      <c r="U66" s="96">
        <v>9</v>
      </c>
      <c r="V66" s="97" t="s">
        <v>129</v>
      </c>
      <c r="W66" s="96">
        <v>11</v>
      </c>
      <c r="X66" s="95" t="str">
        <f t="array" ref="X66">_xlfn.IFS(W66="","",W66&gt;U66,"w",W66&lt;U66,"L")</f>
        <v>w</v>
      </c>
      <c r="Y66" s="281"/>
      <c r="Z66" s="267"/>
      <c r="AA66" s="267"/>
      <c r="AB66" s="270"/>
      <c r="AE66" s="267"/>
      <c r="AF66" s="267"/>
      <c r="AG66" s="275"/>
      <c r="AH66" s="278"/>
      <c r="AI66" s="95" t="str">
        <f t="array" ref="AI66">_xlfn.IFS(AJ66="","",AJ66&gt;AL66,"W",AJ66&lt;AL66,"L")</f>
        <v>W</v>
      </c>
      <c r="AJ66" s="96">
        <v>11</v>
      </c>
      <c r="AK66" s="97" t="s">
        <v>129</v>
      </c>
      <c r="AL66" s="96">
        <v>7</v>
      </c>
      <c r="AM66" s="95" t="str">
        <f t="array" ref="AM66">_xlfn.IFS(AL66="","",AL66&gt;AJ66,"w",AL66&lt;AJ66,"L")</f>
        <v>L</v>
      </c>
      <c r="AN66" s="281"/>
      <c r="AO66" s="267"/>
      <c r="AP66" s="267"/>
      <c r="AQ66" s="270"/>
      <c r="AS66" s="267"/>
      <c r="AT66" s="267"/>
      <c r="AU66" s="270"/>
      <c r="AV66" s="278"/>
      <c r="AW66" s="95" t="str">
        <f t="array" ref="AW66">_xlfn.IFS(AX66="","",AX66&gt;AZ66,"W",AX66&lt;AZ66,"L")</f>
        <v>L</v>
      </c>
      <c r="AX66" s="96">
        <v>8</v>
      </c>
      <c r="AY66" s="97" t="s">
        <v>129</v>
      </c>
      <c r="AZ66" s="96">
        <v>11</v>
      </c>
      <c r="BA66" s="95" t="str">
        <f t="array" ref="BA66">_xlfn.IFS(AZ66="","",AZ66&gt;AX66,"w",AZ66&lt;AX66,"L")</f>
        <v>w</v>
      </c>
      <c r="BB66" s="281"/>
      <c r="BC66" s="267"/>
      <c r="BD66" s="267"/>
      <c r="BE66" s="275"/>
    </row>
    <row r="67" spans="1:57" s="88" customFormat="1" ht="12" customHeight="1">
      <c r="B67" s="267"/>
      <c r="C67" s="267"/>
      <c r="D67" s="275"/>
      <c r="E67" s="278"/>
      <c r="F67" s="95" t="str">
        <f t="array" ref="F67">_xlfn.IFS(G67="","",G67&gt;I67,"W",G67&lt;I67,"L")</f>
        <v>W</v>
      </c>
      <c r="G67" s="96">
        <v>12</v>
      </c>
      <c r="H67" s="97" t="s">
        <v>129</v>
      </c>
      <c r="I67" s="96">
        <v>10</v>
      </c>
      <c r="J67" s="95" t="str">
        <f t="array" ref="J67">_xlfn.IFS(I67="","",I67&gt;G67,"w",I67&lt;G67,"L")</f>
        <v>L</v>
      </c>
      <c r="K67" s="281"/>
      <c r="L67" s="267"/>
      <c r="M67" s="267"/>
      <c r="N67" s="270"/>
      <c r="P67" s="267"/>
      <c r="Q67" s="267"/>
      <c r="R67" s="275"/>
      <c r="S67" s="278"/>
      <c r="T67" s="95" t="str">
        <f t="array" ref="T67">_xlfn.IFS(U67="","",U67&gt;W67,"W",U67&lt;W67,"L")</f>
        <v>W</v>
      </c>
      <c r="U67" s="96">
        <v>11</v>
      </c>
      <c r="V67" s="97" t="s">
        <v>129</v>
      </c>
      <c r="W67" s="96">
        <v>7</v>
      </c>
      <c r="X67" s="95" t="str">
        <f t="array" ref="X67">_xlfn.IFS(W67="","",W67&gt;U67,"w",W67&lt;U67,"L")</f>
        <v>L</v>
      </c>
      <c r="Y67" s="281"/>
      <c r="Z67" s="267"/>
      <c r="AA67" s="267"/>
      <c r="AB67" s="270"/>
      <c r="AE67" s="267"/>
      <c r="AF67" s="267"/>
      <c r="AG67" s="275"/>
      <c r="AH67" s="278"/>
      <c r="AI67" s="95" t="str">
        <f t="array" ref="AI67">_xlfn.IFS(AJ67="","",AJ67&gt;AL67,"W",AJ67&lt;AL67,"L")</f>
        <v>L</v>
      </c>
      <c r="AJ67" s="96">
        <v>8</v>
      </c>
      <c r="AK67" s="97" t="s">
        <v>129</v>
      </c>
      <c r="AL67" s="96">
        <v>11</v>
      </c>
      <c r="AM67" s="95" t="str">
        <f t="array" ref="AM67">_xlfn.IFS(AL67="","",AL67&gt;AJ67,"w",AL67&lt;AJ67,"L")</f>
        <v>w</v>
      </c>
      <c r="AN67" s="281"/>
      <c r="AO67" s="267"/>
      <c r="AP67" s="267"/>
      <c r="AQ67" s="270"/>
      <c r="AS67" s="267"/>
      <c r="AT67" s="267"/>
      <c r="AU67" s="270"/>
      <c r="AV67" s="278"/>
      <c r="AW67" s="95" t="str">
        <f t="array" ref="AW67">_xlfn.IFS(AX67="","",AX67&gt;AZ67,"W",AX67&lt;AZ67,"L")</f>
        <v>L</v>
      </c>
      <c r="AX67" s="96">
        <v>8</v>
      </c>
      <c r="AY67" s="97" t="s">
        <v>129</v>
      </c>
      <c r="AZ67" s="96">
        <v>11</v>
      </c>
      <c r="BA67" s="95" t="str">
        <f t="array" ref="BA67">_xlfn.IFS(AZ67="","",AZ67&gt;AX67,"w",AZ67&lt;AX67,"L")</f>
        <v>w</v>
      </c>
      <c r="BB67" s="281"/>
      <c r="BC67" s="267"/>
      <c r="BD67" s="267"/>
      <c r="BE67" s="275"/>
    </row>
    <row r="68" spans="1:57" s="88" customFormat="1" ht="12" customHeight="1">
      <c r="B68" s="267"/>
      <c r="C68" s="267"/>
      <c r="D68" s="275"/>
      <c r="E68" s="278"/>
      <c r="F68" s="95" t="str">
        <f t="array" ref="F68">_xlfn.IFS(G68="","",G68&gt;I68,"W",G68&lt;I68,"L")</f>
        <v>W</v>
      </c>
      <c r="G68" s="96">
        <v>11</v>
      </c>
      <c r="H68" s="97" t="s">
        <v>129</v>
      </c>
      <c r="I68" s="96">
        <v>8</v>
      </c>
      <c r="J68" s="95" t="str">
        <f t="array" ref="J68">_xlfn.IFS(I68="","",I68&gt;G68,"w",I68&lt;G68,"L")</f>
        <v>L</v>
      </c>
      <c r="K68" s="281"/>
      <c r="L68" s="267"/>
      <c r="M68" s="267"/>
      <c r="N68" s="270"/>
      <c r="P68" s="267"/>
      <c r="Q68" s="267"/>
      <c r="R68" s="275"/>
      <c r="S68" s="278"/>
      <c r="T68" s="95" t="str">
        <f t="array" ref="T68">_xlfn.IFS(U68="","",U68&gt;W68,"W",U68&lt;W68,"L")</f>
        <v>W</v>
      </c>
      <c r="U68" s="96">
        <v>11</v>
      </c>
      <c r="V68" s="97" t="s">
        <v>129</v>
      </c>
      <c r="W68" s="96">
        <v>6</v>
      </c>
      <c r="X68" s="95" t="str">
        <f t="array" ref="X68">_xlfn.IFS(W68="","",W68&gt;U68,"w",W68&lt;U68,"L")</f>
        <v>L</v>
      </c>
      <c r="Y68" s="281"/>
      <c r="Z68" s="267"/>
      <c r="AA68" s="267"/>
      <c r="AB68" s="270"/>
      <c r="AE68" s="267"/>
      <c r="AF68" s="267"/>
      <c r="AG68" s="275"/>
      <c r="AH68" s="278"/>
      <c r="AI68" s="95" t="str">
        <f t="array" ref="AI68">_xlfn.IFS(AJ68="","",AJ68&gt;AL68,"W",AJ68&lt;AL68,"L")</f>
        <v>W</v>
      </c>
      <c r="AJ68" s="96">
        <v>11</v>
      </c>
      <c r="AK68" s="97" t="s">
        <v>129</v>
      </c>
      <c r="AL68" s="96">
        <v>7</v>
      </c>
      <c r="AM68" s="95" t="str">
        <f t="array" ref="AM68">_xlfn.IFS(AL68="","",AL68&gt;AJ68,"w",AL68&lt;AJ68,"L")</f>
        <v>L</v>
      </c>
      <c r="AN68" s="281"/>
      <c r="AO68" s="267"/>
      <c r="AP68" s="267"/>
      <c r="AQ68" s="270"/>
      <c r="AS68" s="267"/>
      <c r="AT68" s="267"/>
      <c r="AU68" s="270"/>
      <c r="AV68" s="278"/>
      <c r="AW68" s="95" t="str">
        <f t="array" ref="AW68">_xlfn.IFS(AX68="","",AX68&gt;AZ68,"W",AX68&lt;AZ68,"L")</f>
        <v/>
      </c>
      <c r="AX68" s="96"/>
      <c r="AY68" s="97" t="s">
        <v>129</v>
      </c>
      <c r="AZ68" s="96"/>
      <c r="BA68" s="95" t="str">
        <f t="array" ref="BA68">_xlfn.IFS(AZ68="","",AZ68&gt;AX68,"w",AZ68&lt;AX68,"L")</f>
        <v/>
      </c>
      <c r="BB68" s="281"/>
      <c r="BC68" s="267"/>
      <c r="BD68" s="267"/>
      <c r="BE68" s="275"/>
    </row>
    <row r="69" spans="1:57" s="88" customFormat="1" ht="12" customHeight="1">
      <c r="B69" s="267"/>
      <c r="C69" s="267"/>
      <c r="D69" s="275"/>
      <c r="E69" s="278"/>
      <c r="F69" s="95" t="str">
        <f t="array" ref="F69">_xlfn.IFS(G69="","",G69&gt;I69,"W",G69&lt;I69,"L")</f>
        <v/>
      </c>
      <c r="G69" s="96"/>
      <c r="H69" s="97" t="s">
        <v>129</v>
      </c>
      <c r="I69" s="96"/>
      <c r="J69" s="95" t="str">
        <f t="array" ref="J69">_xlfn.IFS(I69="","",I69&gt;G69,"w",I69&lt;G69,"L")</f>
        <v/>
      </c>
      <c r="K69" s="281"/>
      <c r="L69" s="267"/>
      <c r="M69" s="267"/>
      <c r="N69" s="270"/>
      <c r="P69" s="267"/>
      <c r="Q69" s="267"/>
      <c r="R69" s="275"/>
      <c r="S69" s="278"/>
      <c r="T69" s="95" t="str">
        <f t="array" ref="T69">_xlfn.IFS(U69="","",U69&gt;W69,"W",U69&lt;W69,"L")</f>
        <v>W</v>
      </c>
      <c r="U69" s="96">
        <v>12</v>
      </c>
      <c r="V69" s="97" t="s">
        <v>129</v>
      </c>
      <c r="W69" s="96">
        <v>10</v>
      </c>
      <c r="X69" s="95" t="str">
        <f t="array" ref="X69">_xlfn.IFS(W69="","",W69&gt;U69,"w",W69&lt;U69,"L")</f>
        <v>L</v>
      </c>
      <c r="Y69" s="281"/>
      <c r="Z69" s="267"/>
      <c r="AA69" s="267"/>
      <c r="AB69" s="270"/>
      <c r="AE69" s="267"/>
      <c r="AF69" s="267"/>
      <c r="AG69" s="275"/>
      <c r="AH69" s="278"/>
      <c r="AI69" s="95" t="str">
        <f t="array" ref="AI69">_xlfn.IFS(AJ69="","",AJ69&gt;AL69,"W",AJ69&lt;AL69,"L")</f>
        <v/>
      </c>
      <c r="AJ69" s="96"/>
      <c r="AK69" s="97" t="s">
        <v>129</v>
      </c>
      <c r="AL69" s="96"/>
      <c r="AM69" s="95" t="str">
        <f t="array" ref="AM69">_xlfn.IFS(AL69="","",AL69&gt;AJ69,"w",AL69&lt;AJ69,"L")</f>
        <v/>
      </c>
      <c r="AN69" s="281"/>
      <c r="AO69" s="267"/>
      <c r="AP69" s="267"/>
      <c r="AQ69" s="270"/>
      <c r="AS69" s="267"/>
      <c r="AT69" s="267"/>
      <c r="AU69" s="270"/>
      <c r="AV69" s="278"/>
      <c r="AW69" s="95" t="str">
        <f t="array" ref="AW69">_xlfn.IFS(AX69="","",AX69&gt;AZ69,"W",AX69&lt;AZ69,"L")</f>
        <v/>
      </c>
      <c r="AX69" s="96"/>
      <c r="AY69" s="97" t="s">
        <v>129</v>
      </c>
      <c r="AZ69" s="96"/>
      <c r="BA69" s="95" t="str">
        <f t="array" ref="BA69">_xlfn.IFS(AZ69="","",AZ69&gt;AX69,"w",AZ69&lt;AX69,"L")</f>
        <v/>
      </c>
      <c r="BB69" s="281"/>
      <c r="BC69" s="267"/>
      <c r="BD69" s="267"/>
      <c r="BE69" s="275"/>
    </row>
    <row r="70" spans="1:57" s="88" customFormat="1" ht="12" customHeight="1">
      <c r="B70" s="268"/>
      <c r="C70" s="268"/>
      <c r="D70" s="276"/>
      <c r="E70" s="279"/>
      <c r="F70" s="98"/>
      <c r="G70" s="99"/>
      <c r="H70" s="92"/>
      <c r="I70" s="99"/>
      <c r="J70" s="98"/>
      <c r="K70" s="282"/>
      <c r="L70" s="268"/>
      <c r="M70" s="268"/>
      <c r="N70" s="271"/>
      <c r="P70" s="268"/>
      <c r="Q70" s="268"/>
      <c r="R70" s="276"/>
      <c r="S70" s="279"/>
      <c r="T70" s="98"/>
      <c r="U70" s="99"/>
      <c r="V70" s="92"/>
      <c r="W70" s="99"/>
      <c r="X70" s="98"/>
      <c r="Y70" s="282"/>
      <c r="Z70" s="268"/>
      <c r="AA70" s="268"/>
      <c r="AB70" s="271"/>
      <c r="AE70" s="268"/>
      <c r="AF70" s="268"/>
      <c r="AG70" s="276"/>
      <c r="AH70" s="279"/>
      <c r="AI70" s="98"/>
      <c r="AJ70" s="99"/>
      <c r="AK70" s="92"/>
      <c r="AL70" s="99"/>
      <c r="AM70" s="98"/>
      <c r="AN70" s="282"/>
      <c r="AO70" s="268"/>
      <c r="AP70" s="268"/>
      <c r="AQ70" s="271"/>
      <c r="AS70" s="268"/>
      <c r="AT70" s="268"/>
      <c r="AU70" s="271"/>
      <c r="AV70" s="279"/>
      <c r="AW70" s="98"/>
      <c r="AX70" s="99"/>
      <c r="AY70" s="92"/>
      <c r="AZ70" s="99"/>
      <c r="BA70" s="98"/>
      <c r="BB70" s="282"/>
      <c r="BC70" s="268"/>
      <c r="BD70" s="268"/>
      <c r="BE70" s="276"/>
    </row>
    <row r="71" spans="1:57" s="88" customFormat="1" ht="32.25" customHeight="1">
      <c r="B71" s="272" t="s">
        <v>140</v>
      </c>
      <c r="C71" s="272"/>
      <c r="D71" s="100"/>
      <c r="E71" s="101"/>
      <c r="F71" s="102"/>
      <c r="G71" s="103"/>
      <c r="H71" s="104"/>
      <c r="I71" s="103"/>
      <c r="J71" s="102"/>
      <c r="K71" s="101"/>
      <c r="L71" s="273"/>
      <c r="M71" s="272"/>
      <c r="N71" s="272"/>
      <c r="P71" s="272" t="s">
        <v>140</v>
      </c>
      <c r="Q71" s="272"/>
      <c r="R71" s="100"/>
      <c r="S71" s="101"/>
      <c r="T71" s="102"/>
      <c r="U71" s="103"/>
      <c r="V71" s="104"/>
      <c r="W71" s="103"/>
      <c r="X71" s="102"/>
      <c r="Y71" s="101"/>
      <c r="Z71" s="273"/>
      <c r="AA71" s="272"/>
      <c r="AB71" s="272"/>
      <c r="AE71" s="272" t="s">
        <v>140</v>
      </c>
      <c r="AF71" s="272"/>
      <c r="AG71" s="100"/>
      <c r="AH71" s="101"/>
      <c r="AI71" s="102"/>
      <c r="AJ71" s="103"/>
      <c r="AK71" s="104"/>
      <c r="AL71" s="103"/>
      <c r="AM71" s="102"/>
      <c r="AN71" s="101"/>
      <c r="AO71" s="273"/>
      <c r="AP71" s="272"/>
      <c r="AQ71" s="272"/>
      <c r="AS71" s="272" t="s">
        <v>140</v>
      </c>
      <c r="AT71" s="272"/>
      <c r="AU71" s="100"/>
      <c r="AV71" s="101"/>
      <c r="AW71" s="102"/>
      <c r="AX71" s="103"/>
      <c r="AY71" s="104"/>
      <c r="AZ71" s="103"/>
      <c r="BA71" s="102"/>
      <c r="BB71" s="101"/>
      <c r="BC71" s="273"/>
      <c r="BD71" s="272"/>
      <c r="BE71" s="272"/>
    </row>
    <row r="72" spans="1:57" s="88" customFormat="1" ht="18.600000000000001" customHeight="1">
      <c r="B72" s="105" t="s">
        <v>141</v>
      </c>
      <c r="E72" s="90"/>
      <c r="F72" s="106"/>
      <c r="G72" s="96"/>
      <c r="H72" s="97"/>
      <c r="I72" s="96"/>
      <c r="J72" s="106"/>
      <c r="K72" s="90"/>
      <c r="P72" s="105" t="s">
        <v>141</v>
      </c>
      <c r="S72" s="90"/>
      <c r="T72" s="106"/>
      <c r="U72" s="96"/>
      <c r="V72" s="97"/>
      <c r="W72" s="96"/>
      <c r="X72" s="106"/>
      <c r="Y72" s="90"/>
      <c r="AE72" s="105" t="s">
        <v>141</v>
      </c>
      <c r="AH72" s="90"/>
      <c r="AI72" s="106"/>
      <c r="AJ72" s="96"/>
      <c r="AK72" s="97"/>
      <c r="AL72" s="96"/>
      <c r="AM72" s="106"/>
      <c r="AN72" s="90"/>
      <c r="AS72" s="105" t="s">
        <v>141</v>
      </c>
      <c r="AV72" s="90"/>
      <c r="AW72" s="106"/>
      <c r="AX72" s="96"/>
      <c r="AY72" s="97"/>
      <c r="AZ72" s="96"/>
      <c r="BA72" s="106"/>
      <c r="BB72" s="90"/>
    </row>
    <row r="73" spans="1:57" s="88" customFormat="1" ht="28.15" customHeight="1">
      <c r="B73" s="307" t="s">
        <v>124</v>
      </c>
      <c r="C73" s="307"/>
      <c r="D73" s="307"/>
      <c r="E73" s="307"/>
      <c r="F73" s="307"/>
      <c r="G73" s="307"/>
      <c r="H73" s="307"/>
      <c r="I73" s="307"/>
      <c r="J73" s="307"/>
      <c r="K73" s="307"/>
      <c r="L73" s="306" t="s">
        <v>142</v>
      </c>
      <c r="M73" s="306"/>
      <c r="N73" s="306"/>
      <c r="P73" s="307" t="s">
        <v>124</v>
      </c>
      <c r="Q73" s="307"/>
      <c r="R73" s="307"/>
      <c r="S73" s="307"/>
      <c r="T73" s="307"/>
      <c r="U73" s="307"/>
      <c r="V73" s="307"/>
      <c r="W73" s="307"/>
      <c r="X73" s="307"/>
      <c r="Y73" s="307"/>
      <c r="Z73" s="306" t="str">
        <f>$L73</f>
        <v>第２試合</v>
      </c>
      <c r="AA73" s="306"/>
      <c r="AB73" s="306"/>
      <c r="AE73" s="307" t="s">
        <v>124</v>
      </c>
      <c r="AF73" s="307"/>
      <c r="AG73" s="307"/>
      <c r="AH73" s="307"/>
      <c r="AI73" s="307"/>
      <c r="AJ73" s="307"/>
      <c r="AK73" s="307"/>
      <c r="AL73" s="307"/>
      <c r="AM73" s="307"/>
      <c r="AN73" s="307"/>
      <c r="AO73" s="306" t="s">
        <v>142</v>
      </c>
      <c r="AP73" s="306"/>
      <c r="AQ73" s="306"/>
      <c r="AS73" s="307" t="s">
        <v>124</v>
      </c>
      <c r="AT73" s="307"/>
      <c r="AU73" s="307"/>
      <c r="AV73" s="307"/>
      <c r="AW73" s="307"/>
      <c r="AX73" s="307"/>
      <c r="AY73" s="307"/>
      <c r="AZ73" s="307"/>
      <c r="BA73" s="307"/>
      <c r="BB73" s="307"/>
      <c r="BC73" s="306" t="str">
        <f>$L73</f>
        <v>第２試合</v>
      </c>
      <c r="BD73" s="306"/>
      <c r="BE73" s="306"/>
    </row>
    <row r="74" spans="1:57" s="88" customFormat="1" ht="21" customHeight="1">
      <c r="B74" s="292" t="s">
        <v>126</v>
      </c>
      <c r="C74" s="292"/>
      <c r="D74" s="292"/>
      <c r="E74" s="300" t="str">
        <f>VLOOKUP(L73,'表紙(9支部)'!$A$9:$K$17,4,FALSE)</f>
        <v>富士　ー　伊東</v>
      </c>
      <c r="F74" s="301"/>
      <c r="G74" s="301"/>
      <c r="H74" s="301"/>
      <c r="I74" s="301"/>
      <c r="J74" s="301"/>
      <c r="K74" s="302"/>
      <c r="L74" s="292" t="s">
        <v>126</v>
      </c>
      <c r="M74" s="292"/>
      <c r="N74" s="292"/>
      <c r="P74" s="292" t="s">
        <v>126</v>
      </c>
      <c r="Q74" s="292"/>
      <c r="R74" s="292"/>
      <c r="S74" s="300" t="str">
        <f>VLOOKUP(Z73,'表紙(9支部)'!$A$9:$K$17,6,FALSE)</f>
        <v>伊豆の国　ー　賀茂</v>
      </c>
      <c r="T74" s="301"/>
      <c r="U74" s="301"/>
      <c r="V74" s="301"/>
      <c r="W74" s="301"/>
      <c r="X74" s="301"/>
      <c r="Y74" s="302"/>
      <c r="Z74" s="292" t="s">
        <v>126</v>
      </c>
      <c r="AA74" s="292"/>
      <c r="AB74" s="292"/>
      <c r="AE74" s="292" t="s">
        <v>126</v>
      </c>
      <c r="AF74" s="292"/>
      <c r="AG74" s="292"/>
      <c r="AH74" s="300" t="str">
        <f>VLOOKUP(AO73,'表紙(9支部)'!$A$9:$K$17,8,FALSE)</f>
        <v>御殿場　ー　富士宮</v>
      </c>
      <c r="AI74" s="301"/>
      <c r="AJ74" s="301"/>
      <c r="AK74" s="301"/>
      <c r="AL74" s="301"/>
      <c r="AM74" s="301"/>
      <c r="AN74" s="302"/>
      <c r="AO74" s="292" t="s">
        <v>126</v>
      </c>
      <c r="AP74" s="292"/>
      <c r="AQ74" s="292"/>
      <c r="AS74" s="292" t="s">
        <v>126</v>
      </c>
      <c r="AT74" s="292"/>
      <c r="AU74" s="292"/>
      <c r="AV74" s="300" t="str">
        <f>VLOOKUP(BC73,'表紙(9支部)'!$A$9:$K$17,10,FALSE)</f>
        <v>沼津　ー　熱海</v>
      </c>
      <c r="AW74" s="301"/>
      <c r="AX74" s="301"/>
      <c r="AY74" s="301"/>
      <c r="AZ74" s="301"/>
      <c r="BA74" s="301"/>
      <c r="BB74" s="302"/>
      <c r="BC74" s="292" t="s">
        <v>126</v>
      </c>
      <c r="BD74" s="292"/>
      <c r="BE74" s="292"/>
    </row>
    <row r="75" spans="1:57" s="88" customFormat="1" ht="31.5" customHeight="1">
      <c r="A75" s="88">
        <v>2</v>
      </c>
      <c r="B75" s="299" t="str">
        <f>VLOOKUP(VLOOKUP($A75,試合順!$B$18:$J$26,2,FALSE),'表紙(9支部)'!$A$21:$B$29,2,FALSE)</f>
        <v>富士</v>
      </c>
      <c r="C75" s="299"/>
      <c r="D75" s="299"/>
      <c r="E75" s="303"/>
      <c r="F75" s="304"/>
      <c r="G75" s="304"/>
      <c r="H75" s="304"/>
      <c r="I75" s="304"/>
      <c r="J75" s="304"/>
      <c r="K75" s="305"/>
      <c r="L75" s="299" t="str">
        <f>VLOOKUP(VLOOKUP($A75,試合順!$B$18:$J$26,3,FALSE),'表紙(9支部)'!$A$21:$B$29,2,FALSE)</f>
        <v>伊東</v>
      </c>
      <c r="M75" s="299"/>
      <c r="N75" s="299"/>
      <c r="P75" s="299" t="str">
        <f>VLOOKUP(VLOOKUP($A75,試合順!$B$18:$J$26,4,FALSE),'表紙(9支部)'!$A$21:$B$29,2,FALSE)</f>
        <v>伊豆の国</v>
      </c>
      <c r="Q75" s="299"/>
      <c r="R75" s="299"/>
      <c r="S75" s="303"/>
      <c r="T75" s="304"/>
      <c r="U75" s="304"/>
      <c r="V75" s="304"/>
      <c r="W75" s="304"/>
      <c r="X75" s="304"/>
      <c r="Y75" s="305"/>
      <c r="Z75" s="299" t="str">
        <f>VLOOKUP(VLOOKUP($A75,試合順!$B$18:$J$26,5,FALSE),'表紙(9支部)'!$A$21:$B$29,2,FALSE)</f>
        <v>賀茂</v>
      </c>
      <c r="AA75" s="299"/>
      <c r="AB75" s="299"/>
      <c r="AE75" s="299" t="str">
        <f>VLOOKUP(VLOOKUP($A75,試合順!$B$18:$J$26,6,FALSE),'表紙(9支部)'!$A$21:$B$29,2,FALSE)</f>
        <v>御殿場</v>
      </c>
      <c r="AF75" s="299"/>
      <c r="AG75" s="299"/>
      <c r="AH75" s="303"/>
      <c r="AI75" s="304"/>
      <c r="AJ75" s="304"/>
      <c r="AK75" s="304"/>
      <c r="AL75" s="304"/>
      <c r="AM75" s="304"/>
      <c r="AN75" s="305"/>
      <c r="AO75" s="299" t="str">
        <f>VLOOKUP(VLOOKUP($A75,試合順!$B$18:$J$26,7,FALSE),'表紙(9支部)'!$A$21:$B$29,2,FALSE)</f>
        <v>富士宮</v>
      </c>
      <c r="AP75" s="299"/>
      <c r="AQ75" s="299"/>
      <c r="AS75" s="299" t="str">
        <f>VLOOKUP(VLOOKUP($A75,試合順!$B$18:$J$26,8,FALSE),'表紙(9支部)'!$A$21:$B$29,2,FALSE)</f>
        <v>沼津</v>
      </c>
      <c r="AT75" s="299"/>
      <c r="AU75" s="299"/>
      <c r="AV75" s="303"/>
      <c r="AW75" s="304"/>
      <c r="AX75" s="304"/>
      <c r="AY75" s="304"/>
      <c r="AZ75" s="304"/>
      <c r="BA75" s="304"/>
      <c r="BB75" s="305"/>
      <c r="BC75" s="299" t="str">
        <f>VLOOKUP(VLOOKUP($A75,試合順!$B$18:$J$26,9,FALSE),'表紙(9支部)'!$A$21:$B$29,2,FALSE)</f>
        <v>熱海</v>
      </c>
      <c r="BD75" s="299"/>
      <c r="BE75" s="299"/>
    </row>
    <row r="76" spans="1:57" s="88" customFormat="1" ht="21" customHeight="1">
      <c r="B76" s="292" t="s">
        <v>127</v>
      </c>
      <c r="C76" s="292"/>
      <c r="D76" s="292"/>
      <c r="E76" s="293" t="s">
        <v>128</v>
      </c>
      <c r="F76" s="294"/>
      <c r="G76" s="294"/>
      <c r="H76" s="294"/>
      <c r="I76" s="294"/>
      <c r="J76" s="294"/>
      <c r="K76" s="295"/>
      <c r="L76" s="292" t="s">
        <v>127</v>
      </c>
      <c r="M76" s="292"/>
      <c r="N76" s="292"/>
      <c r="P76" s="292" t="s">
        <v>127</v>
      </c>
      <c r="Q76" s="292"/>
      <c r="R76" s="292"/>
      <c r="S76" s="293" t="s">
        <v>128</v>
      </c>
      <c r="T76" s="294"/>
      <c r="U76" s="294"/>
      <c r="V76" s="294"/>
      <c r="W76" s="294"/>
      <c r="X76" s="294"/>
      <c r="Y76" s="295"/>
      <c r="Z76" s="292" t="s">
        <v>127</v>
      </c>
      <c r="AA76" s="292"/>
      <c r="AB76" s="292"/>
      <c r="AE76" s="292" t="s">
        <v>127</v>
      </c>
      <c r="AF76" s="292"/>
      <c r="AG76" s="292"/>
      <c r="AH76" s="293" t="s">
        <v>128</v>
      </c>
      <c r="AI76" s="294"/>
      <c r="AJ76" s="294"/>
      <c r="AK76" s="294"/>
      <c r="AL76" s="294"/>
      <c r="AM76" s="294"/>
      <c r="AN76" s="295"/>
      <c r="AO76" s="292" t="s">
        <v>127</v>
      </c>
      <c r="AP76" s="292"/>
      <c r="AQ76" s="292"/>
      <c r="AS76" s="292" t="s">
        <v>127</v>
      </c>
      <c r="AT76" s="292"/>
      <c r="AU76" s="292"/>
      <c r="AV76" s="293" t="s">
        <v>128</v>
      </c>
      <c r="AW76" s="294"/>
      <c r="AX76" s="294"/>
      <c r="AY76" s="294"/>
      <c r="AZ76" s="294"/>
      <c r="BA76" s="294"/>
      <c r="BB76" s="295"/>
      <c r="BC76" s="292" t="s">
        <v>127</v>
      </c>
      <c r="BD76" s="292"/>
      <c r="BE76" s="292"/>
    </row>
    <row r="77" spans="1:57" s="88" customFormat="1" ht="31.5" customHeight="1">
      <c r="B77" s="291"/>
      <c r="C77" s="291"/>
      <c r="D77" s="291"/>
      <c r="E77" s="296"/>
      <c r="F77" s="297"/>
      <c r="G77" s="297"/>
      <c r="H77" s="297"/>
      <c r="I77" s="297"/>
      <c r="J77" s="297"/>
      <c r="K77" s="298"/>
      <c r="L77" s="291"/>
      <c r="M77" s="291"/>
      <c r="N77" s="291"/>
      <c r="P77" s="291"/>
      <c r="Q77" s="291"/>
      <c r="R77" s="291"/>
      <c r="S77" s="296"/>
      <c r="T77" s="297"/>
      <c r="U77" s="297"/>
      <c r="V77" s="297"/>
      <c r="W77" s="297"/>
      <c r="X77" s="297"/>
      <c r="Y77" s="298"/>
      <c r="Z77" s="291"/>
      <c r="AA77" s="291"/>
      <c r="AB77" s="291"/>
      <c r="AE77" s="291"/>
      <c r="AF77" s="291"/>
      <c r="AG77" s="291"/>
      <c r="AH77" s="296"/>
      <c r="AI77" s="297"/>
      <c r="AJ77" s="297"/>
      <c r="AK77" s="297"/>
      <c r="AL77" s="297"/>
      <c r="AM77" s="297"/>
      <c r="AN77" s="298"/>
      <c r="AO77" s="291"/>
      <c r="AP77" s="291"/>
      <c r="AQ77" s="291"/>
      <c r="AS77" s="291"/>
      <c r="AT77" s="291"/>
      <c r="AU77" s="291"/>
      <c r="AV77" s="296"/>
      <c r="AW77" s="297"/>
      <c r="AX77" s="297"/>
      <c r="AY77" s="297"/>
      <c r="AZ77" s="297"/>
      <c r="BA77" s="297"/>
      <c r="BB77" s="298"/>
      <c r="BC77" s="291"/>
      <c r="BD77" s="291"/>
      <c r="BE77" s="291"/>
    </row>
    <row r="78" spans="1:57" s="88" customFormat="1" ht="31.5" hidden="1" customHeight="1">
      <c r="B78" s="286"/>
      <c r="C78" s="286"/>
      <c r="D78" s="286"/>
      <c r="E78" s="277" t="str">
        <f>_xlfn.IFS(F78&gt;4,"W",I78&gt;4,"L")</f>
        <v>W</v>
      </c>
      <c r="F78" s="287">
        <f>_xlfn.IFS($E80="","",$E80&lt;&gt;"",COUNTIF($E$80:$E$142,3))</f>
        <v>9</v>
      </c>
      <c r="G78" s="287"/>
      <c r="H78" s="289" t="s">
        <v>129</v>
      </c>
      <c r="I78" s="287">
        <f>_xlfn.IFS(K80="","",K80&lt;&gt;"",COUNTIF($K$80:$K$142,3))</f>
        <v>0</v>
      </c>
      <c r="J78" s="287"/>
      <c r="K78" s="280" t="str">
        <f>_xlfn.IFS(I78&gt;4,"W",F78&gt;4,"L")</f>
        <v>L</v>
      </c>
      <c r="L78" s="286"/>
      <c r="M78" s="286"/>
      <c r="N78" s="286"/>
      <c r="P78" s="286"/>
      <c r="Q78" s="286"/>
      <c r="R78" s="286"/>
      <c r="S78" s="277" t="str">
        <f>_xlfn.IFS(T78&gt;4,"W",W78&gt;4,"L")</f>
        <v>W</v>
      </c>
      <c r="T78" s="287">
        <f>_xlfn.IFS($S80="","",$S80&lt;&gt;"",COUNTIF($S$80:$S$142,3))</f>
        <v>7</v>
      </c>
      <c r="U78" s="287"/>
      <c r="V78" s="289" t="s">
        <v>129</v>
      </c>
      <c r="W78" s="287">
        <f>_xlfn.IFS(Y80="","",Y80&lt;&gt;"",COUNTIF($Y$80:$Y$142,3))</f>
        <v>2</v>
      </c>
      <c r="X78" s="287"/>
      <c r="Y78" s="280" t="str">
        <f>_xlfn.IFS(W78&gt;4,"W",T78&gt;4,"L")</f>
        <v>L</v>
      </c>
      <c r="Z78" s="286"/>
      <c r="AA78" s="286"/>
      <c r="AB78" s="286"/>
      <c r="AE78" s="286"/>
      <c r="AF78" s="286"/>
      <c r="AG78" s="286"/>
      <c r="AH78" s="277" t="str">
        <f>_xlfn.IFS(AI78&gt;4,"W",AL78&gt;4,"L")</f>
        <v>W</v>
      </c>
      <c r="AI78" s="287">
        <f>_xlfn.IFS($AH80="","",$AH80&lt;&gt;"",COUNTIF($AH$80:$AH$142,3))</f>
        <v>7</v>
      </c>
      <c r="AJ78" s="287"/>
      <c r="AK78" s="289" t="s">
        <v>129</v>
      </c>
      <c r="AL78" s="287">
        <f>_xlfn.IFS(AN80="","",AN80&lt;&gt;"",COUNTIF($AN$80:$AN$142,3))</f>
        <v>2</v>
      </c>
      <c r="AM78" s="287"/>
      <c r="AN78" s="280" t="str">
        <f>_xlfn.IFS(AL78&gt;4,"W",AI78&gt;4,"L")</f>
        <v>L</v>
      </c>
      <c r="AO78" s="286"/>
      <c r="AP78" s="286"/>
      <c r="AQ78" s="286"/>
      <c r="AS78" s="286"/>
      <c r="AT78" s="286"/>
      <c r="AU78" s="286"/>
      <c r="AV78" s="277" t="str">
        <f>_xlfn.IFS(AW78&gt;4,"W",AZ78&gt;4,"L")</f>
        <v>W</v>
      </c>
      <c r="AW78" s="287">
        <f>_xlfn.IFS($AV80="","",$AV80&lt;&gt;"",COUNTIF($AV$80:$AV$142,3))</f>
        <v>8</v>
      </c>
      <c r="AX78" s="287"/>
      <c r="AY78" s="289" t="s">
        <v>129</v>
      </c>
      <c r="AZ78" s="287">
        <f>_xlfn.IFS(BB80="","",BB80&lt;&gt;"",COUNTIF($BB$80:$BB$142,3))</f>
        <v>1</v>
      </c>
      <c r="BA78" s="287"/>
      <c r="BB78" s="280" t="str">
        <f>_xlfn.IFS(AZ78&gt;4,"W",AW78&gt;4,"L")</f>
        <v>L</v>
      </c>
      <c r="BC78" s="286"/>
      <c r="BD78" s="286"/>
      <c r="BE78" s="286"/>
    </row>
    <row r="79" spans="1:57" s="90" customFormat="1" ht="36.6" customHeight="1">
      <c r="B79" s="272" t="s">
        <v>8</v>
      </c>
      <c r="C79" s="272"/>
      <c r="D79" s="91" t="s">
        <v>130</v>
      </c>
      <c r="E79" s="279"/>
      <c r="F79" s="288"/>
      <c r="G79" s="288"/>
      <c r="H79" s="290"/>
      <c r="I79" s="288"/>
      <c r="J79" s="288"/>
      <c r="K79" s="282"/>
      <c r="L79" s="272" t="s">
        <v>8</v>
      </c>
      <c r="M79" s="272"/>
      <c r="N79" s="91" t="s">
        <v>130</v>
      </c>
      <c r="P79" s="272" t="s">
        <v>8</v>
      </c>
      <c r="Q79" s="272"/>
      <c r="R79" s="91" t="s">
        <v>130</v>
      </c>
      <c r="S79" s="279"/>
      <c r="T79" s="288"/>
      <c r="U79" s="288"/>
      <c r="V79" s="290"/>
      <c r="W79" s="288"/>
      <c r="X79" s="288"/>
      <c r="Y79" s="282"/>
      <c r="Z79" s="272" t="s">
        <v>8</v>
      </c>
      <c r="AA79" s="272"/>
      <c r="AB79" s="91" t="s">
        <v>130</v>
      </c>
      <c r="AE79" s="272" t="s">
        <v>8</v>
      </c>
      <c r="AF79" s="272"/>
      <c r="AG79" s="91" t="s">
        <v>130</v>
      </c>
      <c r="AH79" s="279"/>
      <c r="AI79" s="288"/>
      <c r="AJ79" s="288"/>
      <c r="AK79" s="290"/>
      <c r="AL79" s="288"/>
      <c r="AM79" s="288"/>
      <c r="AN79" s="282"/>
      <c r="AO79" s="272" t="s">
        <v>8</v>
      </c>
      <c r="AP79" s="272"/>
      <c r="AQ79" s="91" t="s">
        <v>130</v>
      </c>
      <c r="AS79" s="272" t="s">
        <v>8</v>
      </c>
      <c r="AT79" s="272"/>
      <c r="AU79" s="91" t="s">
        <v>130</v>
      </c>
      <c r="AV79" s="279"/>
      <c r="AW79" s="288"/>
      <c r="AX79" s="288"/>
      <c r="AY79" s="290"/>
      <c r="AZ79" s="288"/>
      <c r="BA79" s="288"/>
      <c r="BB79" s="282"/>
      <c r="BC79" s="272" t="s">
        <v>8</v>
      </c>
      <c r="BD79" s="272"/>
      <c r="BE79" s="91" t="s">
        <v>130</v>
      </c>
    </row>
    <row r="80" spans="1:57" s="88" customFormat="1" ht="12" customHeight="1">
      <c r="B80" s="266">
        <v>1</v>
      </c>
      <c r="C80" s="266" t="s">
        <v>131</v>
      </c>
      <c r="D80" s="274" t="s">
        <v>455</v>
      </c>
      <c r="E80" s="277">
        <f>IF($G81="","",COUNTIF($F80:$F85,"W"))</f>
        <v>3</v>
      </c>
      <c r="F80" s="93"/>
      <c r="G80" s="94"/>
      <c r="H80" s="89"/>
      <c r="I80" s="94"/>
      <c r="J80" s="93"/>
      <c r="K80" s="280">
        <f>IF($I81="","",COUNTIF($J80:$J85,"W"))</f>
        <v>0</v>
      </c>
      <c r="L80" s="266">
        <v>1</v>
      </c>
      <c r="M80" s="266" t="s">
        <v>131</v>
      </c>
      <c r="N80" s="269" t="s">
        <v>507</v>
      </c>
      <c r="P80" s="266">
        <v>1</v>
      </c>
      <c r="Q80" s="266" t="s">
        <v>131</v>
      </c>
      <c r="R80" s="274" t="s">
        <v>470</v>
      </c>
      <c r="S80" s="277">
        <f>IF($U81="","",COUNTIF($T80:$T85,"W"))</f>
        <v>3</v>
      </c>
      <c r="T80" s="93"/>
      <c r="U80" s="94"/>
      <c r="V80" s="89"/>
      <c r="W80" s="94"/>
      <c r="X80" s="93"/>
      <c r="Y80" s="280">
        <f>IF($W81="","",COUNTIF($X80:$X85,"W"))</f>
        <v>0</v>
      </c>
      <c r="Z80" s="266">
        <v>1</v>
      </c>
      <c r="AA80" s="266" t="s">
        <v>131</v>
      </c>
      <c r="AB80" s="269" t="s">
        <v>519</v>
      </c>
      <c r="AE80" s="266">
        <v>1</v>
      </c>
      <c r="AF80" s="266" t="s">
        <v>131</v>
      </c>
      <c r="AG80" s="269" t="s">
        <v>527</v>
      </c>
      <c r="AH80" s="277">
        <f>IF($AJ81="","",COUNTIF($AI80:$AI85,"W"))</f>
        <v>1</v>
      </c>
      <c r="AI80" s="93"/>
      <c r="AJ80" s="94"/>
      <c r="AK80" s="89"/>
      <c r="AL80" s="94"/>
      <c r="AM80" s="93"/>
      <c r="AN80" s="280">
        <f>IF($AL81="","",COUNTIF($AM80:$AM85,"W"))</f>
        <v>3</v>
      </c>
      <c r="AO80" s="266">
        <v>1</v>
      </c>
      <c r="AP80" s="266" t="s">
        <v>131</v>
      </c>
      <c r="AQ80" s="274" t="s">
        <v>460</v>
      </c>
      <c r="AS80" s="266">
        <v>1</v>
      </c>
      <c r="AT80" s="266" t="s">
        <v>131</v>
      </c>
      <c r="AU80" s="274" t="s">
        <v>539</v>
      </c>
      <c r="AV80" s="277">
        <f>IF($AX81="","",COUNTIF($AW80:$AW85,"W"))</f>
        <v>3</v>
      </c>
      <c r="AW80" s="93"/>
      <c r="AX80" s="94"/>
      <c r="AY80" s="89"/>
      <c r="AZ80" s="94"/>
      <c r="BA80" s="93"/>
      <c r="BB80" s="280">
        <f>IF($AZ81="","",COUNTIF($BA80:$BA85,"W"))</f>
        <v>1</v>
      </c>
      <c r="BC80" s="266">
        <v>1</v>
      </c>
      <c r="BD80" s="266" t="s">
        <v>131</v>
      </c>
      <c r="BE80" s="269" t="s">
        <v>268</v>
      </c>
    </row>
    <row r="81" spans="2:57" s="88" customFormat="1" ht="12" customHeight="1">
      <c r="B81" s="267"/>
      <c r="C81" s="267"/>
      <c r="D81" s="275"/>
      <c r="E81" s="278"/>
      <c r="F81" s="95" t="str">
        <f t="array" ref="F81">_xlfn.IFS(G81="","",G81&gt;I81,"W",G81&lt;I81,"L")</f>
        <v>W</v>
      </c>
      <c r="G81" s="96">
        <v>11</v>
      </c>
      <c r="H81" s="97" t="s">
        <v>129</v>
      </c>
      <c r="I81" s="96">
        <v>3</v>
      </c>
      <c r="J81" s="95" t="str">
        <f t="array" ref="J81">_xlfn.IFS(I81="","",I81&gt;G81,"W",I81&lt;G81,"L")</f>
        <v>L</v>
      </c>
      <c r="K81" s="281"/>
      <c r="L81" s="267"/>
      <c r="M81" s="267"/>
      <c r="N81" s="270"/>
      <c r="P81" s="267"/>
      <c r="Q81" s="267"/>
      <c r="R81" s="275"/>
      <c r="S81" s="278"/>
      <c r="T81" s="95" t="str">
        <f t="array" ref="T81">_xlfn.IFS(U81="","",U81&gt;W81,"W",U81&lt;W81,"L")</f>
        <v>W</v>
      </c>
      <c r="U81" s="96">
        <v>11</v>
      </c>
      <c r="V81" s="97" t="s">
        <v>129</v>
      </c>
      <c r="W81" s="96">
        <v>4</v>
      </c>
      <c r="X81" s="95" t="str">
        <f t="array" ref="X81">_xlfn.IFS(W81="","",W81&gt;U81,"W",W81&lt;U81,"L")</f>
        <v>L</v>
      </c>
      <c r="Y81" s="281"/>
      <c r="Z81" s="267"/>
      <c r="AA81" s="267"/>
      <c r="AB81" s="270"/>
      <c r="AE81" s="267"/>
      <c r="AF81" s="267"/>
      <c r="AG81" s="270"/>
      <c r="AH81" s="278"/>
      <c r="AI81" s="95" t="str">
        <f t="array" ref="AI81">_xlfn.IFS(AJ81="","",AJ81&gt;AL81,"W",AJ81&lt;AL81,"L")</f>
        <v>W</v>
      </c>
      <c r="AJ81" s="96">
        <v>11</v>
      </c>
      <c r="AK81" s="97" t="s">
        <v>129</v>
      </c>
      <c r="AL81" s="96">
        <v>7</v>
      </c>
      <c r="AM81" s="95" t="str">
        <f t="array" ref="AM81">_xlfn.IFS(AL81="","",AL81&gt;AJ81,"W",AL81&lt;AJ81,"L")</f>
        <v>L</v>
      </c>
      <c r="AN81" s="281"/>
      <c r="AO81" s="267"/>
      <c r="AP81" s="267"/>
      <c r="AQ81" s="275"/>
      <c r="AS81" s="267"/>
      <c r="AT81" s="267"/>
      <c r="AU81" s="275"/>
      <c r="AV81" s="278"/>
      <c r="AW81" s="95" t="str">
        <f t="array" ref="AW81">_xlfn.IFS(AX81="","",AX81&gt;AZ81,"W",AX81&lt;AZ81,"L")</f>
        <v>L</v>
      </c>
      <c r="AX81" s="96">
        <v>9</v>
      </c>
      <c r="AY81" s="97" t="s">
        <v>129</v>
      </c>
      <c r="AZ81" s="96">
        <v>11</v>
      </c>
      <c r="BA81" s="95" t="str">
        <f t="array" ref="BA81">_xlfn.IFS(AZ81="","",AZ81&gt;AX81,"W",AZ81&lt;AX81,"L")</f>
        <v>W</v>
      </c>
      <c r="BB81" s="281"/>
      <c r="BC81" s="267"/>
      <c r="BD81" s="267"/>
      <c r="BE81" s="270"/>
    </row>
    <row r="82" spans="2:57" s="88" customFormat="1" ht="12" customHeight="1">
      <c r="B82" s="267"/>
      <c r="C82" s="267"/>
      <c r="D82" s="275"/>
      <c r="E82" s="278"/>
      <c r="F82" s="95" t="str">
        <f t="array" ref="F82">_xlfn.IFS(G82="","",G82&gt;I82,"W",G82&lt;I82,"L")</f>
        <v>W</v>
      </c>
      <c r="G82" s="96">
        <v>11</v>
      </c>
      <c r="H82" s="97" t="s">
        <v>129</v>
      </c>
      <c r="I82" s="96">
        <v>2</v>
      </c>
      <c r="J82" s="95" t="str">
        <f t="array" ref="J82">_xlfn.IFS(I82="","",I82&gt;G82,"W",I82&lt;G82,"L")</f>
        <v>L</v>
      </c>
      <c r="K82" s="281"/>
      <c r="L82" s="267"/>
      <c r="M82" s="267"/>
      <c r="N82" s="270"/>
      <c r="P82" s="267"/>
      <c r="Q82" s="267"/>
      <c r="R82" s="275"/>
      <c r="S82" s="278"/>
      <c r="T82" s="95" t="str">
        <f t="array" ref="T82">_xlfn.IFS(U82="","",U82&gt;W82,"W",U82&lt;W82,"L")</f>
        <v>W</v>
      </c>
      <c r="U82" s="96">
        <v>11</v>
      </c>
      <c r="V82" s="97" t="s">
        <v>129</v>
      </c>
      <c r="W82" s="96">
        <v>2</v>
      </c>
      <c r="X82" s="95" t="str">
        <f t="array" ref="X82">_xlfn.IFS(W82="","",W82&gt;U82,"W",W82&lt;U82,"L")</f>
        <v>L</v>
      </c>
      <c r="Y82" s="281"/>
      <c r="Z82" s="267"/>
      <c r="AA82" s="267"/>
      <c r="AB82" s="270"/>
      <c r="AE82" s="267"/>
      <c r="AF82" s="267"/>
      <c r="AG82" s="270"/>
      <c r="AH82" s="278"/>
      <c r="AI82" s="95" t="str">
        <f t="array" ref="AI82">_xlfn.IFS(AJ82="","",AJ82&gt;AL82,"W",AJ82&lt;AL82,"L")</f>
        <v>L</v>
      </c>
      <c r="AJ82" s="96">
        <v>7</v>
      </c>
      <c r="AK82" s="97" t="s">
        <v>129</v>
      </c>
      <c r="AL82" s="96">
        <v>11</v>
      </c>
      <c r="AM82" s="95" t="str">
        <f t="array" ref="AM82">_xlfn.IFS(AL82="","",AL82&gt;AJ82,"W",AL82&lt;AJ82,"L")</f>
        <v>W</v>
      </c>
      <c r="AN82" s="281"/>
      <c r="AO82" s="267"/>
      <c r="AP82" s="267"/>
      <c r="AQ82" s="275"/>
      <c r="AS82" s="267"/>
      <c r="AT82" s="267"/>
      <c r="AU82" s="275"/>
      <c r="AV82" s="278"/>
      <c r="AW82" s="95" t="str">
        <f t="array" ref="AW82">_xlfn.IFS(AX82="","",AX82&gt;AZ82,"W",AX82&lt;AZ82,"L")</f>
        <v>W</v>
      </c>
      <c r="AX82" s="96">
        <v>11</v>
      </c>
      <c r="AY82" s="97" t="s">
        <v>129</v>
      </c>
      <c r="AZ82" s="96">
        <v>6</v>
      </c>
      <c r="BA82" s="95" t="str">
        <f t="array" ref="BA82">_xlfn.IFS(AZ82="","",AZ82&gt;AX82,"W",AZ82&lt;AX82,"L")</f>
        <v>L</v>
      </c>
      <c r="BB82" s="281"/>
      <c r="BC82" s="267"/>
      <c r="BD82" s="267"/>
      <c r="BE82" s="270"/>
    </row>
    <row r="83" spans="2:57" s="88" customFormat="1" ht="12" customHeight="1">
      <c r="B83" s="267"/>
      <c r="C83" s="267"/>
      <c r="D83" s="275"/>
      <c r="E83" s="278"/>
      <c r="F83" s="95" t="str">
        <f t="array" ref="F83">_xlfn.IFS(G83="","",G83&gt;I83,"W",G83&lt;I83,"L")</f>
        <v>W</v>
      </c>
      <c r="G83" s="96">
        <v>11</v>
      </c>
      <c r="H83" s="97" t="s">
        <v>129</v>
      </c>
      <c r="I83" s="96">
        <v>3</v>
      </c>
      <c r="J83" s="95" t="str">
        <f t="array" ref="J83">_xlfn.IFS(I83="","",I83&gt;G83,"W",I83&lt;G83,"L")</f>
        <v>L</v>
      </c>
      <c r="K83" s="281"/>
      <c r="L83" s="267"/>
      <c r="M83" s="267"/>
      <c r="N83" s="270"/>
      <c r="P83" s="267"/>
      <c r="Q83" s="267"/>
      <c r="R83" s="275"/>
      <c r="S83" s="278"/>
      <c r="T83" s="95" t="str">
        <f t="array" ref="T83">_xlfn.IFS(U83="","",U83&gt;W83,"W",U83&lt;W83,"L")</f>
        <v>W</v>
      </c>
      <c r="U83" s="96">
        <v>11</v>
      </c>
      <c r="V83" s="97" t="s">
        <v>129</v>
      </c>
      <c r="W83" s="96">
        <v>5</v>
      </c>
      <c r="X83" s="95" t="str">
        <f t="array" ref="X83">_xlfn.IFS(W83="","",W83&gt;U83,"W",W83&lt;U83,"L")</f>
        <v>L</v>
      </c>
      <c r="Y83" s="281"/>
      <c r="Z83" s="267"/>
      <c r="AA83" s="267"/>
      <c r="AB83" s="270"/>
      <c r="AE83" s="267"/>
      <c r="AF83" s="267"/>
      <c r="AG83" s="270"/>
      <c r="AH83" s="278"/>
      <c r="AI83" s="95" t="str">
        <f t="array" ref="AI83">_xlfn.IFS(AJ83="","",AJ83&gt;AL83,"W",AJ83&lt;AL83,"L")</f>
        <v>L</v>
      </c>
      <c r="AJ83" s="96">
        <v>6</v>
      </c>
      <c r="AK83" s="97" t="s">
        <v>129</v>
      </c>
      <c r="AL83" s="96">
        <v>11</v>
      </c>
      <c r="AM83" s="95" t="str">
        <f t="array" ref="AM83">_xlfn.IFS(AL83="","",AL83&gt;AJ83,"W",AL83&lt;AJ83,"L")</f>
        <v>W</v>
      </c>
      <c r="AN83" s="281"/>
      <c r="AO83" s="267"/>
      <c r="AP83" s="267"/>
      <c r="AQ83" s="275"/>
      <c r="AS83" s="267"/>
      <c r="AT83" s="267"/>
      <c r="AU83" s="275"/>
      <c r="AV83" s="278"/>
      <c r="AW83" s="95" t="str">
        <f t="array" ref="AW83">_xlfn.IFS(AX83="","",AX83&gt;AZ83,"W",AX83&lt;AZ83,"L")</f>
        <v>W</v>
      </c>
      <c r="AX83" s="96">
        <v>11</v>
      </c>
      <c r="AY83" s="97" t="s">
        <v>129</v>
      </c>
      <c r="AZ83" s="96">
        <v>9</v>
      </c>
      <c r="BA83" s="95" t="str">
        <f t="array" ref="BA83">_xlfn.IFS(AZ83="","",AZ83&gt;AX83,"W",AZ83&lt;AX83,"L")</f>
        <v>L</v>
      </c>
      <c r="BB83" s="281"/>
      <c r="BC83" s="267"/>
      <c r="BD83" s="267"/>
      <c r="BE83" s="270"/>
    </row>
    <row r="84" spans="2:57" s="88" customFormat="1" ht="12" customHeight="1">
      <c r="B84" s="267"/>
      <c r="C84" s="267"/>
      <c r="D84" s="275"/>
      <c r="E84" s="278"/>
      <c r="F84" s="95" t="str">
        <f t="array" ref="F84">_xlfn.IFS(G84="","",G84&gt;I84,"W",G84&lt;I84,"L")</f>
        <v/>
      </c>
      <c r="G84" s="96"/>
      <c r="H84" s="97" t="s">
        <v>129</v>
      </c>
      <c r="I84" s="96"/>
      <c r="J84" s="95" t="str">
        <f t="array" ref="J84">_xlfn.IFS(I84="","",I84&gt;G84,"W",I84&lt;G84,"L")</f>
        <v/>
      </c>
      <c r="K84" s="281"/>
      <c r="L84" s="267"/>
      <c r="M84" s="267"/>
      <c r="N84" s="270"/>
      <c r="P84" s="267"/>
      <c r="Q84" s="267"/>
      <c r="R84" s="275"/>
      <c r="S84" s="278"/>
      <c r="T84" s="95" t="str">
        <f t="array" ref="T84">_xlfn.IFS(U84="","",U84&gt;W84,"W",U84&lt;W84,"L")</f>
        <v/>
      </c>
      <c r="U84" s="96"/>
      <c r="V84" s="97" t="s">
        <v>129</v>
      </c>
      <c r="W84" s="96"/>
      <c r="X84" s="95" t="str">
        <f t="array" ref="X84">_xlfn.IFS(W84="","",W84&gt;U84,"W",W84&lt;U84,"L")</f>
        <v/>
      </c>
      <c r="Y84" s="281"/>
      <c r="Z84" s="267"/>
      <c r="AA84" s="267"/>
      <c r="AB84" s="270"/>
      <c r="AE84" s="267"/>
      <c r="AF84" s="267"/>
      <c r="AG84" s="270"/>
      <c r="AH84" s="278"/>
      <c r="AI84" s="95" t="str">
        <f t="array" ref="AI84">_xlfn.IFS(AJ84="","",AJ84&gt;AL84,"W",AJ84&lt;AL84,"L")</f>
        <v>L</v>
      </c>
      <c r="AJ84" s="96">
        <v>8</v>
      </c>
      <c r="AK84" s="97" t="s">
        <v>129</v>
      </c>
      <c r="AL84" s="96">
        <v>11</v>
      </c>
      <c r="AM84" s="95" t="str">
        <f t="array" ref="AM84">_xlfn.IFS(AL84="","",AL84&gt;AJ84,"W",AL84&lt;AJ84,"L")</f>
        <v>W</v>
      </c>
      <c r="AN84" s="281"/>
      <c r="AO84" s="267"/>
      <c r="AP84" s="267"/>
      <c r="AQ84" s="275"/>
      <c r="AS84" s="267"/>
      <c r="AT84" s="267"/>
      <c r="AU84" s="275"/>
      <c r="AV84" s="278"/>
      <c r="AW84" s="95" t="str">
        <f t="array" ref="AW84">_xlfn.IFS(AX84="","",AX84&gt;AZ84,"W",AX84&lt;AZ84,"L")</f>
        <v>W</v>
      </c>
      <c r="AX84" s="96">
        <v>11</v>
      </c>
      <c r="AY84" s="97" t="s">
        <v>129</v>
      </c>
      <c r="AZ84" s="96">
        <v>8</v>
      </c>
      <c r="BA84" s="95" t="str">
        <f t="array" ref="BA84">_xlfn.IFS(AZ84="","",AZ84&gt;AX84,"W",AZ84&lt;AX84,"L")</f>
        <v>L</v>
      </c>
      <c r="BB84" s="281"/>
      <c r="BC84" s="267"/>
      <c r="BD84" s="267"/>
      <c r="BE84" s="270"/>
    </row>
    <row r="85" spans="2:57" s="88" customFormat="1" ht="12" customHeight="1">
      <c r="B85" s="267"/>
      <c r="C85" s="267"/>
      <c r="D85" s="275"/>
      <c r="E85" s="278"/>
      <c r="F85" s="95" t="str">
        <f t="array" ref="F85">_xlfn.IFS(G85="","",G85&gt;I85,"W",G85&lt;I85,"L")</f>
        <v/>
      </c>
      <c r="G85" s="96"/>
      <c r="H85" s="97" t="s">
        <v>129</v>
      </c>
      <c r="I85" s="96"/>
      <c r="J85" s="95" t="str">
        <f t="array" ref="J85">_xlfn.IFS(I85="","",I85&gt;G85,"W",I85&lt;G85,"L")</f>
        <v/>
      </c>
      <c r="K85" s="281"/>
      <c r="L85" s="267"/>
      <c r="M85" s="267"/>
      <c r="N85" s="270"/>
      <c r="P85" s="267"/>
      <c r="Q85" s="267"/>
      <c r="R85" s="275"/>
      <c r="S85" s="278"/>
      <c r="T85" s="95" t="str">
        <f t="array" ref="T85">_xlfn.IFS(U85="","",U85&gt;W85,"W",U85&lt;W85,"L")</f>
        <v/>
      </c>
      <c r="U85" s="96"/>
      <c r="V85" s="97" t="s">
        <v>129</v>
      </c>
      <c r="W85" s="96"/>
      <c r="X85" s="95" t="str">
        <f t="array" ref="X85">_xlfn.IFS(W85="","",W85&gt;U85,"W",W85&lt;U85,"L")</f>
        <v/>
      </c>
      <c r="Y85" s="281"/>
      <c r="Z85" s="267"/>
      <c r="AA85" s="267"/>
      <c r="AB85" s="270"/>
      <c r="AE85" s="267"/>
      <c r="AF85" s="267"/>
      <c r="AG85" s="270"/>
      <c r="AH85" s="278"/>
      <c r="AI85" s="95" t="str">
        <f t="array" ref="AI85">_xlfn.IFS(AJ85="","",AJ85&gt;AL85,"W",AJ85&lt;AL85,"L")</f>
        <v/>
      </c>
      <c r="AJ85" s="96"/>
      <c r="AK85" s="97" t="s">
        <v>129</v>
      </c>
      <c r="AL85" s="96"/>
      <c r="AM85" s="95" t="str">
        <f t="array" ref="AM85">_xlfn.IFS(AL85="","",AL85&gt;AJ85,"W",AL85&lt;AJ85,"L")</f>
        <v/>
      </c>
      <c r="AN85" s="281"/>
      <c r="AO85" s="267"/>
      <c r="AP85" s="267"/>
      <c r="AQ85" s="275"/>
      <c r="AS85" s="267"/>
      <c r="AT85" s="267"/>
      <c r="AU85" s="275"/>
      <c r="AV85" s="278"/>
      <c r="AW85" s="95" t="str">
        <f t="array" ref="AW85">_xlfn.IFS(AX85="","",AX85&gt;AZ85,"W",AX85&lt;AZ85,"L")</f>
        <v/>
      </c>
      <c r="AX85" s="96"/>
      <c r="AY85" s="97" t="s">
        <v>129</v>
      </c>
      <c r="AZ85" s="96"/>
      <c r="BA85" s="95" t="str">
        <f t="array" ref="BA85">_xlfn.IFS(AZ85="","",AZ85&gt;AX85,"W",AZ85&lt;AX85,"L")</f>
        <v/>
      </c>
      <c r="BB85" s="281"/>
      <c r="BC85" s="267"/>
      <c r="BD85" s="267"/>
      <c r="BE85" s="270"/>
    </row>
    <row r="86" spans="2:57" s="88" customFormat="1" ht="12" customHeight="1">
      <c r="B86" s="268"/>
      <c r="C86" s="268"/>
      <c r="D86" s="276"/>
      <c r="E86" s="279"/>
      <c r="F86" s="98"/>
      <c r="G86" s="99"/>
      <c r="H86" s="92"/>
      <c r="I86" s="99"/>
      <c r="J86" s="98"/>
      <c r="K86" s="282"/>
      <c r="L86" s="268"/>
      <c r="M86" s="268"/>
      <c r="N86" s="271"/>
      <c r="P86" s="268"/>
      <c r="Q86" s="268"/>
      <c r="R86" s="276"/>
      <c r="S86" s="279"/>
      <c r="T86" s="98"/>
      <c r="U86" s="99"/>
      <c r="V86" s="92"/>
      <c r="W86" s="99"/>
      <c r="X86" s="98"/>
      <c r="Y86" s="282"/>
      <c r="Z86" s="268"/>
      <c r="AA86" s="268"/>
      <c r="AB86" s="271"/>
      <c r="AE86" s="268"/>
      <c r="AF86" s="268"/>
      <c r="AG86" s="271"/>
      <c r="AH86" s="279"/>
      <c r="AI86" s="98"/>
      <c r="AJ86" s="99"/>
      <c r="AK86" s="92"/>
      <c r="AL86" s="99"/>
      <c r="AM86" s="98"/>
      <c r="AN86" s="282"/>
      <c r="AO86" s="268"/>
      <c r="AP86" s="268"/>
      <c r="AQ86" s="276"/>
      <c r="AS86" s="268"/>
      <c r="AT86" s="268"/>
      <c r="AU86" s="276"/>
      <c r="AV86" s="279"/>
      <c r="AW86" s="98"/>
      <c r="AX86" s="99"/>
      <c r="AY86" s="92"/>
      <c r="AZ86" s="99"/>
      <c r="BA86" s="98"/>
      <c r="BB86" s="282"/>
      <c r="BC86" s="268"/>
      <c r="BD86" s="268"/>
      <c r="BE86" s="271"/>
    </row>
    <row r="87" spans="2:57" s="88" customFormat="1" ht="12" customHeight="1">
      <c r="B87" s="266">
        <v>2</v>
      </c>
      <c r="C87" s="266" t="s">
        <v>132</v>
      </c>
      <c r="D87" s="274" t="s">
        <v>500</v>
      </c>
      <c r="E87" s="277">
        <f t="shared" ref="E87" si="63">IF($G88="","",COUNTIF($F87:$F92,"W"))</f>
        <v>3</v>
      </c>
      <c r="F87" s="93"/>
      <c r="G87" s="94"/>
      <c r="H87" s="89"/>
      <c r="I87" s="94"/>
      <c r="J87" s="93"/>
      <c r="K87" s="280">
        <f t="shared" ref="K87" si="64">IF($I88="","",COUNTIF($J87:$J92,"W"))</f>
        <v>0</v>
      </c>
      <c r="L87" s="266">
        <v>2</v>
      </c>
      <c r="M87" s="266" t="s">
        <v>132</v>
      </c>
      <c r="N87" s="269" t="s">
        <v>508</v>
      </c>
      <c r="P87" s="266">
        <v>2</v>
      </c>
      <c r="Q87" s="266" t="s">
        <v>132</v>
      </c>
      <c r="R87" s="274" t="s">
        <v>367</v>
      </c>
      <c r="S87" s="277">
        <f t="shared" ref="S87" si="65">IF($U88="","",COUNTIF($T87:$T92,"W"))</f>
        <v>3</v>
      </c>
      <c r="T87" s="93"/>
      <c r="U87" s="94"/>
      <c r="V87" s="89"/>
      <c r="W87" s="94"/>
      <c r="X87" s="93"/>
      <c r="Y87" s="280">
        <f t="shared" ref="Y87" si="66">IF($W88="","",COUNTIF($X87:$X92,"W"))</f>
        <v>0</v>
      </c>
      <c r="Z87" s="266">
        <v>2</v>
      </c>
      <c r="AA87" s="266" t="s">
        <v>132</v>
      </c>
      <c r="AB87" s="269" t="s">
        <v>520</v>
      </c>
      <c r="AE87" s="266">
        <v>2</v>
      </c>
      <c r="AF87" s="266" t="s">
        <v>132</v>
      </c>
      <c r="AG87" s="274" t="s">
        <v>528</v>
      </c>
      <c r="AH87" s="277">
        <f t="shared" ref="AH87" si="67">IF($AJ88="","",COUNTIF($AI87:$AI92,"W"))</f>
        <v>3</v>
      </c>
      <c r="AI87" s="93"/>
      <c r="AJ87" s="94"/>
      <c r="AK87" s="89"/>
      <c r="AL87" s="94"/>
      <c r="AM87" s="93"/>
      <c r="AN87" s="280">
        <f t="shared" ref="AN87" si="68">IF($AL88="","",COUNTIF($AM87:$AM92,"W"))</f>
        <v>2</v>
      </c>
      <c r="AO87" s="266">
        <v>2</v>
      </c>
      <c r="AP87" s="266" t="s">
        <v>132</v>
      </c>
      <c r="AQ87" s="269" t="s">
        <v>531</v>
      </c>
      <c r="AS87" s="266">
        <v>2</v>
      </c>
      <c r="AT87" s="266" t="s">
        <v>132</v>
      </c>
      <c r="AU87" s="274" t="s">
        <v>540</v>
      </c>
      <c r="AV87" s="277">
        <f t="shared" ref="AV87" si="69">IF($AX88="","",COUNTIF($AW87:$AW92,"W"))</f>
        <v>3</v>
      </c>
      <c r="AW87" s="93"/>
      <c r="AX87" s="94"/>
      <c r="AY87" s="89"/>
      <c r="AZ87" s="94"/>
      <c r="BA87" s="93"/>
      <c r="BB87" s="280">
        <f t="shared" ref="BB87" si="70">IF($AZ88="","",COUNTIF($BA87:$BA92,"W"))</f>
        <v>0</v>
      </c>
      <c r="BC87" s="266">
        <v>2</v>
      </c>
      <c r="BD87" s="266" t="s">
        <v>132</v>
      </c>
      <c r="BE87" s="269" t="s">
        <v>269</v>
      </c>
    </row>
    <row r="88" spans="2:57" s="88" customFormat="1" ht="12" customHeight="1">
      <c r="B88" s="267"/>
      <c r="C88" s="267"/>
      <c r="D88" s="275"/>
      <c r="E88" s="278"/>
      <c r="F88" s="95" t="str">
        <f t="array" ref="F88">_xlfn.IFS(G88="","",G88&gt;I88,"W",G88&lt;I88,"L")</f>
        <v>W</v>
      </c>
      <c r="G88" s="96">
        <v>11</v>
      </c>
      <c r="H88" s="97" t="s">
        <v>129</v>
      </c>
      <c r="I88" s="96">
        <v>3</v>
      </c>
      <c r="J88" s="95" t="str">
        <f t="array" ref="J88">_xlfn.IFS(I88="","",I88&gt;G88,"w",I88&lt;G88,"L")</f>
        <v>L</v>
      </c>
      <c r="K88" s="281"/>
      <c r="L88" s="267"/>
      <c r="M88" s="267"/>
      <c r="N88" s="270"/>
      <c r="P88" s="267"/>
      <c r="Q88" s="267"/>
      <c r="R88" s="275"/>
      <c r="S88" s="278"/>
      <c r="T88" s="95" t="str">
        <f t="array" ref="T88">_xlfn.IFS(U88="","",U88&gt;W88,"W",U88&lt;W88,"L")</f>
        <v>W</v>
      </c>
      <c r="U88" s="96">
        <v>11</v>
      </c>
      <c r="V88" s="97" t="s">
        <v>129</v>
      </c>
      <c r="W88" s="96">
        <v>5</v>
      </c>
      <c r="X88" s="95" t="str">
        <f t="array" ref="X88">_xlfn.IFS(W88="","",W88&gt;U88,"w",W88&lt;U88,"L")</f>
        <v>L</v>
      </c>
      <c r="Y88" s="281"/>
      <c r="Z88" s="267"/>
      <c r="AA88" s="267"/>
      <c r="AB88" s="270"/>
      <c r="AE88" s="267"/>
      <c r="AF88" s="267"/>
      <c r="AG88" s="275"/>
      <c r="AH88" s="278"/>
      <c r="AI88" s="95" t="str">
        <f t="array" ref="AI88">_xlfn.IFS(AJ88="","",AJ88&gt;AL88,"W",AJ88&lt;AL88,"L")</f>
        <v>W</v>
      </c>
      <c r="AJ88" s="96">
        <v>11</v>
      </c>
      <c r="AK88" s="97" t="s">
        <v>129</v>
      </c>
      <c r="AL88" s="96">
        <v>7</v>
      </c>
      <c r="AM88" s="95" t="str">
        <f t="array" ref="AM88">_xlfn.IFS(AL88="","",AL88&gt;AJ88,"w",AL88&lt;AJ88,"L")</f>
        <v>L</v>
      </c>
      <c r="AN88" s="281"/>
      <c r="AO88" s="267"/>
      <c r="AP88" s="267"/>
      <c r="AQ88" s="270"/>
      <c r="AS88" s="267"/>
      <c r="AT88" s="267"/>
      <c r="AU88" s="275"/>
      <c r="AV88" s="278"/>
      <c r="AW88" s="95" t="str">
        <f t="array" ref="AW88">_xlfn.IFS(AX88="","",AX88&gt;AZ88,"W",AX88&lt;AZ88,"L")</f>
        <v>W</v>
      </c>
      <c r="AX88" s="96">
        <v>11</v>
      </c>
      <c r="AY88" s="97" t="s">
        <v>129</v>
      </c>
      <c r="AZ88" s="96">
        <v>9</v>
      </c>
      <c r="BA88" s="95" t="str">
        <f t="array" ref="BA88">_xlfn.IFS(AZ88="","",AZ88&gt;AX88,"w",AZ88&lt;AX88,"L")</f>
        <v>L</v>
      </c>
      <c r="BB88" s="281"/>
      <c r="BC88" s="267"/>
      <c r="BD88" s="267"/>
      <c r="BE88" s="270"/>
    </row>
    <row r="89" spans="2:57" s="88" customFormat="1" ht="12" customHeight="1">
      <c r="B89" s="267"/>
      <c r="C89" s="267"/>
      <c r="D89" s="275"/>
      <c r="E89" s="278"/>
      <c r="F89" s="95" t="str">
        <f t="array" ref="F89">_xlfn.IFS(G89="","",G89&gt;I89,"W",G89&lt;I89,"L")</f>
        <v>W</v>
      </c>
      <c r="G89" s="96">
        <v>11</v>
      </c>
      <c r="H89" s="97" t="s">
        <v>129</v>
      </c>
      <c r="I89" s="96">
        <v>9</v>
      </c>
      <c r="J89" s="95" t="str">
        <f t="array" ref="J89">_xlfn.IFS(I89="","",I89&gt;G89,"w",I89&lt;G89,"L")</f>
        <v>L</v>
      </c>
      <c r="K89" s="281"/>
      <c r="L89" s="267"/>
      <c r="M89" s="267"/>
      <c r="N89" s="270"/>
      <c r="P89" s="267"/>
      <c r="Q89" s="267"/>
      <c r="R89" s="275"/>
      <c r="S89" s="278"/>
      <c r="T89" s="95" t="str">
        <f t="array" ref="T89">_xlfn.IFS(U89="","",U89&gt;W89,"W",U89&lt;W89,"L")</f>
        <v>W</v>
      </c>
      <c r="U89" s="96">
        <v>11</v>
      </c>
      <c r="V89" s="97" t="s">
        <v>129</v>
      </c>
      <c r="W89" s="96">
        <v>8</v>
      </c>
      <c r="X89" s="95" t="str">
        <f t="array" ref="X89">_xlfn.IFS(W89="","",W89&gt;U89,"w",W89&lt;U89,"L")</f>
        <v>L</v>
      </c>
      <c r="Y89" s="281"/>
      <c r="Z89" s="267"/>
      <c r="AA89" s="267"/>
      <c r="AB89" s="270"/>
      <c r="AE89" s="267"/>
      <c r="AF89" s="267"/>
      <c r="AG89" s="275"/>
      <c r="AH89" s="278"/>
      <c r="AI89" s="95" t="str">
        <f t="array" ref="AI89">_xlfn.IFS(AJ89="","",AJ89&gt;AL89,"W",AJ89&lt;AL89,"L")</f>
        <v>L</v>
      </c>
      <c r="AJ89" s="96">
        <v>9</v>
      </c>
      <c r="AK89" s="97" t="s">
        <v>129</v>
      </c>
      <c r="AL89" s="96">
        <v>11</v>
      </c>
      <c r="AM89" s="95" t="str">
        <f t="array" ref="AM89">_xlfn.IFS(AL89="","",AL89&gt;AJ89,"w",AL89&lt;AJ89,"L")</f>
        <v>w</v>
      </c>
      <c r="AN89" s="281"/>
      <c r="AO89" s="267"/>
      <c r="AP89" s="267"/>
      <c r="AQ89" s="270"/>
      <c r="AS89" s="267"/>
      <c r="AT89" s="267"/>
      <c r="AU89" s="275"/>
      <c r="AV89" s="278"/>
      <c r="AW89" s="95" t="str">
        <f t="array" ref="AW89">_xlfn.IFS(AX89="","",AX89&gt;AZ89,"W",AX89&lt;AZ89,"L")</f>
        <v>W</v>
      </c>
      <c r="AX89" s="96">
        <v>14</v>
      </c>
      <c r="AY89" s="97" t="s">
        <v>129</v>
      </c>
      <c r="AZ89" s="96">
        <v>12</v>
      </c>
      <c r="BA89" s="95" t="str">
        <f t="array" ref="BA89">_xlfn.IFS(AZ89="","",AZ89&gt;AX89,"w",AZ89&lt;AX89,"L")</f>
        <v>L</v>
      </c>
      <c r="BB89" s="281"/>
      <c r="BC89" s="267"/>
      <c r="BD89" s="267"/>
      <c r="BE89" s="270"/>
    </row>
    <row r="90" spans="2:57" s="88" customFormat="1" ht="12" customHeight="1">
      <c r="B90" s="267"/>
      <c r="C90" s="267"/>
      <c r="D90" s="275"/>
      <c r="E90" s="278"/>
      <c r="F90" s="95" t="str">
        <f t="array" ref="F90">_xlfn.IFS(G90="","",G90&gt;I90,"W",G90&lt;I90,"L")</f>
        <v>W</v>
      </c>
      <c r="G90" s="96">
        <v>11</v>
      </c>
      <c r="H90" s="97" t="s">
        <v>129</v>
      </c>
      <c r="I90" s="96">
        <v>3</v>
      </c>
      <c r="J90" s="95" t="str">
        <f t="array" ref="J90">_xlfn.IFS(I90="","",I90&gt;G90,"w",I90&lt;G90,"L")</f>
        <v>L</v>
      </c>
      <c r="K90" s="281"/>
      <c r="L90" s="267"/>
      <c r="M90" s="267"/>
      <c r="N90" s="270"/>
      <c r="P90" s="267"/>
      <c r="Q90" s="267"/>
      <c r="R90" s="275"/>
      <c r="S90" s="278"/>
      <c r="T90" s="95" t="str">
        <f t="array" ref="T90">_xlfn.IFS(U90="","",U90&gt;W90,"W",U90&lt;W90,"L")</f>
        <v>W</v>
      </c>
      <c r="U90" s="96">
        <v>11</v>
      </c>
      <c r="V90" s="97" t="s">
        <v>129</v>
      </c>
      <c r="W90" s="96">
        <v>6</v>
      </c>
      <c r="X90" s="95" t="str">
        <f t="array" ref="X90">_xlfn.IFS(W90="","",W90&gt;U90,"w",W90&lt;U90,"L")</f>
        <v>L</v>
      </c>
      <c r="Y90" s="281"/>
      <c r="Z90" s="267"/>
      <c r="AA90" s="267"/>
      <c r="AB90" s="270"/>
      <c r="AE90" s="267"/>
      <c r="AF90" s="267"/>
      <c r="AG90" s="275"/>
      <c r="AH90" s="278"/>
      <c r="AI90" s="95" t="str">
        <f t="array" ref="AI90">_xlfn.IFS(AJ90="","",AJ90&gt;AL90,"W",AJ90&lt;AL90,"L")</f>
        <v>L</v>
      </c>
      <c r="AJ90" s="96">
        <v>5</v>
      </c>
      <c r="AK90" s="97" t="s">
        <v>129</v>
      </c>
      <c r="AL90" s="96">
        <v>11</v>
      </c>
      <c r="AM90" s="95" t="str">
        <f t="array" ref="AM90">_xlfn.IFS(AL90="","",AL90&gt;AJ90,"w",AL90&lt;AJ90,"L")</f>
        <v>w</v>
      </c>
      <c r="AN90" s="281"/>
      <c r="AO90" s="267"/>
      <c r="AP90" s="267"/>
      <c r="AQ90" s="270"/>
      <c r="AS90" s="267"/>
      <c r="AT90" s="267"/>
      <c r="AU90" s="275"/>
      <c r="AV90" s="278"/>
      <c r="AW90" s="95" t="str">
        <f t="array" ref="AW90">_xlfn.IFS(AX90="","",AX90&gt;AZ90,"W",AX90&lt;AZ90,"L")</f>
        <v>W</v>
      </c>
      <c r="AX90" s="96">
        <v>11</v>
      </c>
      <c r="AY90" s="97" t="s">
        <v>129</v>
      </c>
      <c r="AZ90" s="96">
        <v>2</v>
      </c>
      <c r="BA90" s="95" t="str">
        <f t="array" ref="BA90">_xlfn.IFS(AZ90="","",AZ90&gt;AX90,"w",AZ90&lt;AX90,"L")</f>
        <v>L</v>
      </c>
      <c r="BB90" s="281"/>
      <c r="BC90" s="267"/>
      <c r="BD90" s="267"/>
      <c r="BE90" s="270"/>
    </row>
    <row r="91" spans="2:57" s="88" customFormat="1" ht="12" customHeight="1">
      <c r="B91" s="267"/>
      <c r="C91" s="267"/>
      <c r="D91" s="275"/>
      <c r="E91" s="278"/>
      <c r="F91" s="95" t="str">
        <f t="array" ref="F91">_xlfn.IFS(G91="","",G91&gt;I91,"W",G91&lt;I91,"L")</f>
        <v/>
      </c>
      <c r="G91" s="96"/>
      <c r="H91" s="97" t="s">
        <v>129</v>
      </c>
      <c r="I91" s="96"/>
      <c r="J91" s="95" t="str">
        <f t="array" ref="J91">_xlfn.IFS(I91="","",I91&gt;G91,"w",I91&lt;G91,"L")</f>
        <v/>
      </c>
      <c r="K91" s="281"/>
      <c r="L91" s="267"/>
      <c r="M91" s="267"/>
      <c r="N91" s="270"/>
      <c r="P91" s="267"/>
      <c r="Q91" s="267"/>
      <c r="R91" s="275"/>
      <c r="S91" s="278"/>
      <c r="T91" s="95" t="str">
        <f t="array" ref="T91">_xlfn.IFS(U91="","",U91&gt;W91,"W",U91&lt;W91,"L")</f>
        <v/>
      </c>
      <c r="U91" s="96"/>
      <c r="V91" s="97" t="s">
        <v>129</v>
      </c>
      <c r="W91" s="96"/>
      <c r="X91" s="95" t="str">
        <f t="array" ref="X91">_xlfn.IFS(W91="","",W91&gt;U91,"w",W91&lt;U91,"L")</f>
        <v/>
      </c>
      <c r="Y91" s="281"/>
      <c r="Z91" s="267"/>
      <c r="AA91" s="267"/>
      <c r="AB91" s="270"/>
      <c r="AE91" s="267"/>
      <c r="AF91" s="267"/>
      <c r="AG91" s="275"/>
      <c r="AH91" s="278"/>
      <c r="AI91" s="95" t="str">
        <f t="array" ref="AI91">_xlfn.IFS(AJ91="","",AJ91&gt;AL91,"W",AJ91&lt;AL91,"L")</f>
        <v>W</v>
      </c>
      <c r="AJ91" s="96">
        <v>11</v>
      </c>
      <c r="AK91" s="97" t="s">
        <v>129</v>
      </c>
      <c r="AL91" s="96">
        <v>8</v>
      </c>
      <c r="AM91" s="95" t="str">
        <f t="array" ref="AM91">_xlfn.IFS(AL91="","",AL91&gt;AJ91,"w",AL91&lt;AJ91,"L")</f>
        <v>L</v>
      </c>
      <c r="AN91" s="281"/>
      <c r="AO91" s="267"/>
      <c r="AP91" s="267"/>
      <c r="AQ91" s="270"/>
      <c r="AS91" s="267"/>
      <c r="AT91" s="267"/>
      <c r="AU91" s="275"/>
      <c r="AV91" s="278"/>
      <c r="AW91" s="95" t="str">
        <f t="array" ref="AW91">_xlfn.IFS(AX91="","",AX91&gt;AZ91,"W",AX91&lt;AZ91,"L")</f>
        <v/>
      </c>
      <c r="AX91" s="96"/>
      <c r="AY91" s="97" t="s">
        <v>129</v>
      </c>
      <c r="AZ91" s="96"/>
      <c r="BA91" s="95" t="str">
        <f t="array" ref="BA91">_xlfn.IFS(AZ91="","",AZ91&gt;AX91,"w",AZ91&lt;AX91,"L")</f>
        <v/>
      </c>
      <c r="BB91" s="281"/>
      <c r="BC91" s="267"/>
      <c r="BD91" s="267"/>
      <c r="BE91" s="270"/>
    </row>
    <row r="92" spans="2:57" s="88" customFormat="1" ht="12" customHeight="1">
      <c r="B92" s="267"/>
      <c r="C92" s="267"/>
      <c r="D92" s="275"/>
      <c r="E92" s="278"/>
      <c r="F92" s="95" t="str">
        <f t="array" ref="F92">_xlfn.IFS(G92="","",G92&gt;I92,"W",G92&lt;I92,"L")</f>
        <v/>
      </c>
      <c r="G92" s="96"/>
      <c r="H92" s="97" t="s">
        <v>129</v>
      </c>
      <c r="I92" s="96"/>
      <c r="J92" s="95" t="str">
        <f t="array" ref="J92">_xlfn.IFS(I92="","",I92&gt;G92,"w",I92&lt;G92,"L")</f>
        <v/>
      </c>
      <c r="K92" s="281"/>
      <c r="L92" s="267"/>
      <c r="M92" s="267"/>
      <c r="N92" s="270"/>
      <c r="P92" s="267"/>
      <c r="Q92" s="267"/>
      <c r="R92" s="275"/>
      <c r="S92" s="278"/>
      <c r="T92" s="95" t="str">
        <f t="array" ref="T92">_xlfn.IFS(U92="","",U92&gt;W92,"W",U92&lt;W92,"L")</f>
        <v/>
      </c>
      <c r="U92" s="96"/>
      <c r="V92" s="97" t="s">
        <v>129</v>
      </c>
      <c r="W92" s="96"/>
      <c r="X92" s="95" t="str">
        <f t="array" ref="X92">_xlfn.IFS(W92="","",W92&gt;U92,"w",W92&lt;U92,"L")</f>
        <v/>
      </c>
      <c r="Y92" s="281"/>
      <c r="Z92" s="267"/>
      <c r="AA92" s="267"/>
      <c r="AB92" s="270"/>
      <c r="AE92" s="267"/>
      <c r="AF92" s="267"/>
      <c r="AG92" s="275"/>
      <c r="AH92" s="278"/>
      <c r="AI92" s="95" t="str">
        <f t="array" ref="AI92">_xlfn.IFS(AJ92="","",AJ92&gt;AL92,"W",AJ92&lt;AL92,"L")</f>
        <v>W</v>
      </c>
      <c r="AJ92" s="96">
        <v>11</v>
      </c>
      <c r="AK92" s="97" t="s">
        <v>129</v>
      </c>
      <c r="AL92" s="96">
        <v>7</v>
      </c>
      <c r="AM92" s="95" t="str">
        <f t="array" ref="AM92">_xlfn.IFS(AL92="","",AL92&gt;AJ92,"w",AL92&lt;AJ92,"L")</f>
        <v>L</v>
      </c>
      <c r="AN92" s="281"/>
      <c r="AO92" s="267"/>
      <c r="AP92" s="267"/>
      <c r="AQ92" s="270"/>
      <c r="AS92" s="267"/>
      <c r="AT92" s="267"/>
      <c r="AU92" s="275"/>
      <c r="AV92" s="278"/>
      <c r="AW92" s="95" t="str">
        <f t="array" ref="AW92">_xlfn.IFS(AX92="","",AX92&gt;AZ92,"W",AX92&lt;AZ92,"L")</f>
        <v/>
      </c>
      <c r="AX92" s="96"/>
      <c r="AY92" s="97" t="s">
        <v>129</v>
      </c>
      <c r="AZ92" s="96"/>
      <c r="BA92" s="95" t="str">
        <f t="array" ref="BA92">_xlfn.IFS(AZ92="","",AZ92&gt;AX92,"w",AZ92&lt;AX92,"L")</f>
        <v/>
      </c>
      <c r="BB92" s="281"/>
      <c r="BC92" s="267"/>
      <c r="BD92" s="267"/>
      <c r="BE92" s="270"/>
    </row>
    <row r="93" spans="2:57" s="88" customFormat="1" ht="12" customHeight="1">
      <c r="B93" s="268"/>
      <c r="C93" s="268"/>
      <c r="D93" s="276"/>
      <c r="E93" s="279"/>
      <c r="F93" s="98"/>
      <c r="G93" s="99"/>
      <c r="H93" s="92"/>
      <c r="I93" s="99"/>
      <c r="J93" s="98"/>
      <c r="K93" s="282"/>
      <c r="L93" s="268"/>
      <c r="M93" s="268"/>
      <c r="N93" s="271"/>
      <c r="P93" s="268"/>
      <c r="Q93" s="268"/>
      <c r="R93" s="276"/>
      <c r="S93" s="279"/>
      <c r="T93" s="98"/>
      <c r="U93" s="99"/>
      <c r="V93" s="92"/>
      <c r="W93" s="99"/>
      <c r="X93" s="98"/>
      <c r="Y93" s="282"/>
      <c r="Z93" s="268"/>
      <c r="AA93" s="268"/>
      <c r="AB93" s="271"/>
      <c r="AE93" s="268"/>
      <c r="AF93" s="268"/>
      <c r="AG93" s="276"/>
      <c r="AH93" s="279"/>
      <c r="AI93" s="98"/>
      <c r="AJ93" s="99"/>
      <c r="AK93" s="92"/>
      <c r="AL93" s="99"/>
      <c r="AM93" s="98"/>
      <c r="AN93" s="282"/>
      <c r="AO93" s="268"/>
      <c r="AP93" s="268"/>
      <c r="AQ93" s="271"/>
      <c r="AS93" s="268"/>
      <c r="AT93" s="268"/>
      <c r="AU93" s="276"/>
      <c r="AV93" s="279"/>
      <c r="AW93" s="98"/>
      <c r="AX93" s="99"/>
      <c r="AY93" s="92"/>
      <c r="AZ93" s="99"/>
      <c r="BA93" s="98"/>
      <c r="BB93" s="282"/>
      <c r="BC93" s="268"/>
      <c r="BD93" s="268"/>
      <c r="BE93" s="271"/>
    </row>
    <row r="94" spans="2:57" s="88" customFormat="1" ht="12" customHeight="1">
      <c r="B94" s="266">
        <v>3</v>
      </c>
      <c r="C94" s="266" t="s">
        <v>133</v>
      </c>
      <c r="D94" s="274" t="s">
        <v>501</v>
      </c>
      <c r="E94" s="277">
        <f t="shared" ref="E94" si="71">IF($G95="","",COUNTIF($F94:$F99,"W"))</f>
        <v>3</v>
      </c>
      <c r="F94" s="93"/>
      <c r="G94" s="94"/>
      <c r="H94" s="89"/>
      <c r="I94" s="94"/>
      <c r="J94" s="93"/>
      <c r="K94" s="280">
        <f t="shared" ref="K94" si="72">IF($I95="","",COUNTIF($J94:$J99,"W"))</f>
        <v>0</v>
      </c>
      <c r="L94" s="266">
        <v>3</v>
      </c>
      <c r="M94" s="266" t="s">
        <v>133</v>
      </c>
      <c r="N94" s="269" t="s">
        <v>509</v>
      </c>
      <c r="P94" s="266">
        <v>3</v>
      </c>
      <c r="Q94" s="266" t="s">
        <v>133</v>
      </c>
      <c r="R94" s="274" t="s">
        <v>516</v>
      </c>
      <c r="S94" s="277">
        <f t="shared" ref="S94" si="73">IF($U95="","",COUNTIF($T94:$T99,"W"))</f>
        <v>3</v>
      </c>
      <c r="T94" s="93"/>
      <c r="U94" s="94"/>
      <c r="V94" s="89"/>
      <c r="W94" s="94"/>
      <c r="X94" s="93"/>
      <c r="Y94" s="280">
        <f t="shared" ref="Y94" si="74">IF($W95="","",COUNTIF($X94:$X99,"W"))</f>
        <v>0</v>
      </c>
      <c r="Z94" s="266">
        <v>3</v>
      </c>
      <c r="AA94" s="266" t="s">
        <v>133</v>
      </c>
      <c r="AB94" s="269" t="s">
        <v>521</v>
      </c>
      <c r="AE94" s="266">
        <v>3</v>
      </c>
      <c r="AF94" s="266" t="s">
        <v>133</v>
      </c>
      <c r="AG94" s="274" t="s">
        <v>486</v>
      </c>
      <c r="AH94" s="277">
        <f t="shared" ref="AH94" si="75">IF($AJ95="","",COUNTIF($AI94:$AI99,"W"))</f>
        <v>3</v>
      </c>
      <c r="AI94" s="93"/>
      <c r="AJ94" s="94"/>
      <c r="AK94" s="89"/>
      <c r="AL94" s="94"/>
      <c r="AM94" s="93"/>
      <c r="AN94" s="280">
        <f t="shared" ref="AN94" si="76">IF($AL95="","",COUNTIF($AM94:$AM99,"W"))</f>
        <v>0</v>
      </c>
      <c r="AO94" s="266">
        <v>3</v>
      </c>
      <c r="AP94" s="266" t="s">
        <v>133</v>
      </c>
      <c r="AQ94" s="269" t="s">
        <v>532</v>
      </c>
      <c r="AS94" s="266">
        <v>3</v>
      </c>
      <c r="AT94" s="266" t="s">
        <v>133</v>
      </c>
      <c r="AU94" s="269" t="s">
        <v>494</v>
      </c>
      <c r="AV94" s="277">
        <f t="shared" ref="AV94" si="77">IF($AX95="","",COUNTIF($AW94:$AW99,"W"))</f>
        <v>0</v>
      </c>
      <c r="AW94" s="93"/>
      <c r="AX94" s="94"/>
      <c r="AY94" s="89"/>
      <c r="AZ94" s="94"/>
      <c r="BA94" s="93"/>
      <c r="BB94" s="280">
        <f t="shared" ref="BB94" si="78">IF($AZ95="","",COUNTIF($BA94:$BA99,"W"))</f>
        <v>3</v>
      </c>
      <c r="BC94" s="266">
        <v>3</v>
      </c>
      <c r="BD94" s="266" t="s">
        <v>133</v>
      </c>
      <c r="BE94" s="274" t="s">
        <v>271</v>
      </c>
    </row>
    <row r="95" spans="2:57" s="88" customFormat="1" ht="12" customHeight="1">
      <c r="B95" s="267"/>
      <c r="C95" s="267"/>
      <c r="D95" s="275"/>
      <c r="E95" s="278"/>
      <c r="F95" s="95" t="str">
        <f t="array" ref="F95">_xlfn.IFS(G95="","",G95&gt;I95,"W",G95&lt;I95,"L")</f>
        <v>W</v>
      </c>
      <c r="G95" s="96">
        <v>11</v>
      </c>
      <c r="H95" s="97" t="s">
        <v>129</v>
      </c>
      <c r="I95" s="96">
        <v>8</v>
      </c>
      <c r="J95" s="95" t="str">
        <f t="array" ref="J95">_xlfn.IFS(I95="","",I95&gt;G95,"w",I95&lt;G95,"L")</f>
        <v>L</v>
      </c>
      <c r="K95" s="281"/>
      <c r="L95" s="267"/>
      <c r="M95" s="267"/>
      <c r="N95" s="270"/>
      <c r="P95" s="267"/>
      <c r="Q95" s="267"/>
      <c r="R95" s="275"/>
      <c r="S95" s="278"/>
      <c r="T95" s="95" t="str">
        <f t="array" ref="T95">_xlfn.IFS(U95="","",U95&gt;W95,"W",U95&lt;W95,"L")</f>
        <v>W</v>
      </c>
      <c r="U95" s="96">
        <v>13</v>
      </c>
      <c r="V95" s="97" t="s">
        <v>129</v>
      </c>
      <c r="W95" s="96">
        <v>11</v>
      </c>
      <c r="X95" s="95" t="str">
        <f t="array" ref="X95">_xlfn.IFS(W95="","",W95&gt;U95,"w",W95&lt;U95,"L")</f>
        <v>L</v>
      </c>
      <c r="Y95" s="281"/>
      <c r="Z95" s="267"/>
      <c r="AA95" s="267"/>
      <c r="AB95" s="270"/>
      <c r="AE95" s="267"/>
      <c r="AF95" s="267"/>
      <c r="AG95" s="275"/>
      <c r="AH95" s="278"/>
      <c r="AI95" s="95" t="str">
        <f t="array" ref="AI95">_xlfn.IFS(AJ95="","",AJ95&gt;AL95,"W",AJ95&lt;AL95,"L")</f>
        <v>W</v>
      </c>
      <c r="AJ95" s="96">
        <v>11</v>
      </c>
      <c r="AK95" s="97" t="s">
        <v>129</v>
      </c>
      <c r="AL95" s="96">
        <v>9</v>
      </c>
      <c r="AM95" s="95" t="str">
        <f t="array" ref="AM95">_xlfn.IFS(AL95="","",AL95&gt;AJ95,"w",AL95&lt;AJ95,"L")</f>
        <v>L</v>
      </c>
      <c r="AN95" s="281"/>
      <c r="AO95" s="267"/>
      <c r="AP95" s="267"/>
      <c r="AQ95" s="270"/>
      <c r="AS95" s="267"/>
      <c r="AT95" s="267"/>
      <c r="AU95" s="270"/>
      <c r="AV95" s="278"/>
      <c r="AW95" s="95" t="str">
        <f t="array" ref="AW95">_xlfn.IFS(AX95="","",AX95&gt;AZ95,"W",AX95&lt;AZ95,"L")</f>
        <v>L</v>
      </c>
      <c r="AX95" s="96">
        <v>4</v>
      </c>
      <c r="AY95" s="97" t="s">
        <v>129</v>
      </c>
      <c r="AZ95" s="96">
        <v>11</v>
      </c>
      <c r="BA95" s="95" t="str">
        <f t="array" ref="BA95">_xlfn.IFS(AZ95="","",AZ95&gt;AX95,"w",AZ95&lt;AX95,"L")</f>
        <v>w</v>
      </c>
      <c r="BB95" s="281"/>
      <c r="BC95" s="267"/>
      <c r="BD95" s="267"/>
      <c r="BE95" s="275"/>
    </row>
    <row r="96" spans="2:57" s="88" customFormat="1" ht="12" customHeight="1">
      <c r="B96" s="267"/>
      <c r="C96" s="267"/>
      <c r="D96" s="275"/>
      <c r="E96" s="278"/>
      <c r="F96" s="95" t="str">
        <f t="array" ref="F96">_xlfn.IFS(G96="","",G96&gt;I96,"W",G96&lt;I96,"L")</f>
        <v>W</v>
      </c>
      <c r="G96" s="96">
        <v>11</v>
      </c>
      <c r="H96" s="97" t="s">
        <v>129</v>
      </c>
      <c r="I96" s="96">
        <v>2</v>
      </c>
      <c r="J96" s="95" t="str">
        <f t="array" ref="J96">_xlfn.IFS(I96="","",I96&gt;G96,"w",I96&lt;G96,"L")</f>
        <v>L</v>
      </c>
      <c r="K96" s="281"/>
      <c r="L96" s="267"/>
      <c r="M96" s="267"/>
      <c r="N96" s="270"/>
      <c r="P96" s="267"/>
      <c r="Q96" s="267"/>
      <c r="R96" s="275"/>
      <c r="S96" s="278"/>
      <c r="T96" s="95" t="str">
        <f t="array" ref="T96">_xlfn.IFS(U96="","",U96&gt;W96,"W",U96&lt;W96,"L")</f>
        <v>W</v>
      </c>
      <c r="U96" s="96">
        <v>11</v>
      </c>
      <c r="V96" s="97" t="s">
        <v>129</v>
      </c>
      <c r="W96" s="96">
        <v>5</v>
      </c>
      <c r="X96" s="95" t="str">
        <f t="array" ref="X96">_xlfn.IFS(W96="","",W96&gt;U96,"w",W96&lt;U96,"L")</f>
        <v>L</v>
      </c>
      <c r="Y96" s="281"/>
      <c r="Z96" s="267"/>
      <c r="AA96" s="267"/>
      <c r="AB96" s="270"/>
      <c r="AE96" s="267"/>
      <c r="AF96" s="267"/>
      <c r="AG96" s="275"/>
      <c r="AH96" s="278"/>
      <c r="AI96" s="95" t="str">
        <f t="array" ref="AI96">_xlfn.IFS(AJ96="","",AJ96&gt;AL96,"W",AJ96&lt;AL96,"L")</f>
        <v>W</v>
      </c>
      <c r="AJ96" s="96">
        <v>11</v>
      </c>
      <c r="AK96" s="97" t="s">
        <v>129</v>
      </c>
      <c r="AL96" s="96">
        <v>6</v>
      </c>
      <c r="AM96" s="95" t="str">
        <f t="array" ref="AM96">_xlfn.IFS(AL96="","",AL96&gt;AJ96,"w",AL96&lt;AJ96,"L")</f>
        <v>L</v>
      </c>
      <c r="AN96" s="281"/>
      <c r="AO96" s="267"/>
      <c r="AP96" s="267"/>
      <c r="AQ96" s="270"/>
      <c r="AS96" s="267"/>
      <c r="AT96" s="267"/>
      <c r="AU96" s="270"/>
      <c r="AV96" s="278"/>
      <c r="AW96" s="95" t="str">
        <f t="array" ref="AW96">_xlfn.IFS(AX96="","",AX96&gt;AZ96,"W",AX96&lt;AZ96,"L")</f>
        <v>L</v>
      </c>
      <c r="AX96" s="96">
        <v>3</v>
      </c>
      <c r="AY96" s="97" t="s">
        <v>129</v>
      </c>
      <c r="AZ96" s="96">
        <v>11</v>
      </c>
      <c r="BA96" s="95" t="str">
        <f t="array" ref="BA96">_xlfn.IFS(AZ96="","",AZ96&gt;AX96,"w",AZ96&lt;AX96,"L")</f>
        <v>w</v>
      </c>
      <c r="BB96" s="281"/>
      <c r="BC96" s="267"/>
      <c r="BD96" s="267"/>
      <c r="BE96" s="275"/>
    </row>
    <row r="97" spans="2:57" s="88" customFormat="1" ht="12" customHeight="1">
      <c r="B97" s="267"/>
      <c r="C97" s="267"/>
      <c r="D97" s="275"/>
      <c r="E97" s="278"/>
      <c r="F97" s="95" t="str">
        <f t="array" ref="F97">_xlfn.IFS(G97="","",G97&gt;I97,"W",G97&lt;I97,"L")</f>
        <v>W</v>
      </c>
      <c r="G97" s="96">
        <v>11</v>
      </c>
      <c r="H97" s="97" t="s">
        <v>129</v>
      </c>
      <c r="I97" s="96">
        <v>3</v>
      </c>
      <c r="J97" s="95" t="str">
        <f t="array" ref="J97">_xlfn.IFS(I97="","",I97&gt;G97,"w",I97&lt;G97,"L")</f>
        <v>L</v>
      </c>
      <c r="K97" s="281"/>
      <c r="L97" s="267"/>
      <c r="M97" s="267"/>
      <c r="N97" s="270"/>
      <c r="P97" s="267"/>
      <c r="Q97" s="267"/>
      <c r="R97" s="275"/>
      <c r="S97" s="278"/>
      <c r="T97" s="95" t="str">
        <f t="array" ref="T97">_xlfn.IFS(U97="","",U97&gt;W97,"W",U97&lt;W97,"L")</f>
        <v>W</v>
      </c>
      <c r="U97" s="96">
        <v>11</v>
      </c>
      <c r="V97" s="97" t="s">
        <v>129</v>
      </c>
      <c r="W97" s="96">
        <v>4</v>
      </c>
      <c r="X97" s="95" t="str">
        <f t="array" ref="X97">_xlfn.IFS(W97="","",W97&gt;U97,"w",W97&lt;U97,"L")</f>
        <v>L</v>
      </c>
      <c r="Y97" s="281"/>
      <c r="Z97" s="267"/>
      <c r="AA97" s="267"/>
      <c r="AB97" s="270"/>
      <c r="AE97" s="267"/>
      <c r="AF97" s="267"/>
      <c r="AG97" s="275"/>
      <c r="AH97" s="278"/>
      <c r="AI97" s="95" t="str">
        <f t="array" ref="AI97">_xlfn.IFS(AJ97="","",AJ97&gt;AL97,"W",AJ97&lt;AL97,"L")</f>
        <v>W</v>
      </c>
      <c r="AJ97" s="96">
        <v>11</v>
      </c>
      <c r="AK97" s="97" t="s">
        <v>129</v>
      </c>
      <c r="AL97" s="96">
        <v>8</v>
      </c>
      <c r="AM97" s="95" t="str">
        <f t="array" ref="AM97">_xlfn.IFS(AL97="","",AL97&gt;AJ97,"w",AL97&lt;AJ97,"L")</f>
        <v>L</v>
      </c>
      <c r="AN97" s="281"/>
      <c r="AO97" s="267"/>
      <c r="AP97" s="267"/>
      <c r="AQ97" s="270"/>
      <c r="AS97" s="267"/>
      <c r="AT97" s="267"/>
      <c r="AU97" s="270"/>
      <c r="AV97" s="278"/>
      <c r="AW97" s="95" t="str">
        <f t="array" ref="AW97">_xlfn.IFS(AX97="","",AX97&gt;AZ97,"W",AX97&lt;AZ97,"L")</f>
        <v>L</v>
      </c>
      <c r="AX97" s="96">
        <v>6</v>
      </c>
      <c r="AY97" s="97" t="s">
        <v>129</v>
      </c>
      <c r="AZ97" s="96">
        <v>11</v>
      </c>
      <c r="BA97" s="95" t="str">
        <f t="array" ref="BA97">_xlfn.IFS(AZ97="","",AZ97&gt;AX97,"w",AZ97&lt;AX97,"L")</f>
        <v>w</v>
      </c>
      <c r="BB97" s="281"/>
      <c r="BC97" s="267"/>
      <c r="BD97" s="267"/>
      <c r="BE97" s="275"/>
    </row>
    <row r="98" spans="2:57" s="88" customFormat="1" ht="12" customHeight="1">
      <c r="B98" s="267"/>
      <c r="C98" s="267"/>
      <c r="D98" s="275"/>
      <c r="E98" s="278"/>
      <c r="F98" s="95" t="str">
        <f t="array" ref="F98">_xlfn.IFS(G98="","",G98&gt;I98,"W",G98&lt;I98,"L")</f>
        <v/>
      </c>
      <c r="G98" s="96"/>
      <c r="H98" s="97" t="s">
        <v>129</v>
      </c>
      <c r="I98" s="96"/>
      <c r="J98" s="95" t="str">
        <f t="array" ref="J98">_xlfn.IFS(I98="","",I98&gt;G98,"w",I98&lt;G98,"L")</f>
        <v/>
      </c>
      <c r="K98" s="281"/>
      <c r="L98" s="267"/>
      <c r="M98" s="267"/>
      <c r="N98" s="270"/>
      <c r="P98" s="267"/>
      <c r="Q98" s="267"/>
      <c r="R98" s="275"/>
      <c r="S98" s="278"/>
      <c r="T98" s="95" t="str">
        <f t="array" ref="T98">_xlfn.IFS(U98="","",U98&gt;W98,"W",U98&lt;W98,"L")</f>
        <v/>
      </c>
      <c r="U98" s="96"/>
      <c r="V98" s="97" t="s">
        <v>129</v>
      </c>
      <c r="W98" s="96"/>
      <c r="X98" s="95" t="str">
        <f t="array" ref="X98">_xlfn.IFS(W98="","",W98&gt;U98,"w",W98&lt;U98,"L")</f>
        <v/>
      </c>
      <c r="Y98" s="281"/>
      <c r="Z98" s="267"/>
      <c r="AA98" s="267"/>
      <c r="AB98" s="270"/>
      <c r="AE98" s="267"/>
      <c r="AF98" s="267"/>
      <c r="AG98" s="275"/>
      <c r="AH98" s="278"/>
      <c r="AI98" s="95" t="str">
        <f t="array" ref="AI98">_xlfn.IFS(AJ98="","",AJ98&gt;AL98,"W",AJ98&lt;AL98,"L")</f>
        <v/>
      </c>
      <c r="AJ98" s="96"/>
      <c r="AK98" s="97" t="s">
        <v>129</v>
      </c>
      <c r="AL98" s="96"/>
      <c r="AM98" s="95" t="str">
        <f t="array" ref="AM98">_xlfn.IFS(AL98="","",AL98&gt;AJ98,"w",AL98&lt;AJ98,"L")</f>
        <v/>
      </c>
      <c r="AN98" s="281"/>
      <c r="AO98" s="267"/>
      <c r="AP98" s="267"/>
      <c r="AQ98" s="270"/>
      <c r="AS98" s="267"/>
      <c r="AT98" s="267"/>
      <c r="AU98" s="270"/>
      <c r="AV98" s="278"/>
      <c r="AW98" s="95" t="str">
        <f t="array" ref="AW98">_xlfn.IFS(AX98="","",AX98&gt;AZ98,"W",AX98&lt;AZ98,"L")</f>
        <v/>
      </c>
      <c r="AX98" s="96"/>
      <c r="AY98" s="97" t="s">
        <v>129</v>
      </c>
      <c r="AZ98" s="96"/>
      <c r="BA98" s="95" t="str">
        <f t="array" ref="BA98">_xlfn.IFS(AZ98="","",AZ98&gt;AX98,"w",AZ98&lt;AX98,"L")</f>
        <v/>
      </c>
      <c r="BB98" s="281"/>
      <c r="BC98" s="267"/>
      <c r="BD98" s="267"/>
      <c r="BE98" s="275"/>
    </row>
    <row r="99" spans="2:57" s="88" customFormat="1" ht="12" customHeight="1">
      <c r="B99" s="267"/>
      <c r="C99" s="267"/>
      <c r="D99" s="275"/>
      <c r="E99" s="278"/>
      <c r="F99" s="95" t="str">
        <f t="array" ref="F99">_xlfn.IFS(G99="","",G99&gt;I99,"W",G99&lt;I99,"L")</f>
        <v/>
      </c>
      <c r="G99" s="96"/>
      <c r="H99" s="97" t="s">
        <v>129</v>
      </c>
      <c r="I99" s="96"/>
      <c r="J99" s="95" t="str">
        <f t="array" ref="J99">_xlfn.IFS(I99="","",I99&gt;G99,"w",I99&lt;G99,"L")</f>
        <v/>
      </c>
      <c r="K99" s="281"/>
      <c r="L99" s="267"/>
      <c r="M99" s="267"/>
      <c r="N99" s="270"/>
      <c r="P99" s="267"/>
      <c r="Q99" s="267"/>
      <c r="R99" s="275"/>
      <c r="S99" s="278"/>
      <c r="T99" s="95" t="str">
        <f t="array" ref="T99">_xlfn.IFS(U99="","",U99&gt;W99,"W",U99&lt;W99,"L")</f>
        <v/>
      </c>
      <c r="U99" s="96"/>
      <c r="V99" s="97" t="s">
        <v>129</v>
      </c>
      <c r="W99" s="96"/>
      <c r="X99" s="95" t="str">
        <f t="array" ref="X99">_xlfn.IFS(W99="","",W99&gt;U99,"w",W99&lt;U99,"L")</f>
        <v/>
      </c>
      <c r="Y99" s="281"/>
      <c r="Z99" s="267"/>
      <c r="AA99" s="267"/>
      <c r="AB99" s="270"/>
      <c r="AE99" s="267"/>
      <c r="AF99" s="267"/>
      <c r="AG99" s="275"/>
      <c r="AH99" s="278"/>
      <c r="AI99" s="95" t="str">
        <f t="array" ref="AI99">_xlfn.IFS(AJ99="","",AJ99&gt;AL99,"W",AJ99&lt;AL99,"L")</f>
        <v/>
      </c>
      <c r="AJ99" s="96"/>
      <c r="AK99" s="97" t="s">
        <v>129</v>
      </c>
      <c r="AL99" s="96"/>
      <c r="AM99" s="95" t="str">
        <f t="array" ref="AM99">_xlfn.IFS(AL99="","",AL99&gt;AJ99,"w",AL99&lt;AJ99,"L")</f>
        <v/>
      </c>
      <c r="AN99" s="281"/>
      <c r="AO99" s="267"/>
      <c r="AP99" s="267"/>
      <c r="AQ99" s="270"/>
      <c r="AS99" s="267"/>
      <c r="AT99" s="267"/>
      <c r="AU99" s="270"/>
      <c r="AV99" s="278"/>
      <c r="AW99" s="95" t="str">
        <f t="array" ref="AW99">_xlfn.IFS(AX99="","",AX99&gt;AZ99,"W",AX99&lt;AZ99,"L")</f>
        <v/>
      </c>
      <c r="AX99" s="96"/>
      <c r="AY99" s="97" t="s">
        <v>129</v>
      </c>
      <c r="AZ99" s="96"/>
      <c r="BA99" s="95" t="str">
        <f t="array" ref="BA99">_xlfn.IFS(AZ99="","",AZ99&gt;AX99,"w",AZ99&lt;AX99,"L")</f>
        <v/>
      </c>
      <c r="BB99" s="281"/>
      <c r="BC99" s="267"/>
      <c r="BD99" s="267"/>
      <c r="BE99" s="275"/>
    </row>
    <row r="100" spans="2:57" s="88" customFormat="1" ht="12" customHeight="1">
      <c r="B100" s="268"/>
      <c r="C100" s="268"/>
      <c r="D100" s="276"/>
      <c r="E100" s="279"/>
      <c r="F100" s="98"/>
      <c r="G100" s="99"/>
      <c r="H100" s="92"/>
      <c r="I100" s="99"/>
      <c r="J100" s="98"/>
      <c r="K100" s="282"/>
      <c r="L100" s="268"/>
      <c r="M100" s="268"/>
      <c r="N100" s="271"/>
      <c r="P100" s="268"/>
      <c r="Q100" s="268"/>
      <c r="R100" s="276"/>
      <c r="S100" s="279"/>
      <c r="T100" s="98"/>
      <c r="U100" s="99"/>
      <c r="V100" s="92"/>
      <c r="W100" s="99"/>
      <c r="X100" s="98"/>
      <c r="Y100" s="282"/>
      <c r="Z100" s="268"/>
      <c r="AA100" s="268"/>
      <c r="AB100" s="271"/>
      <c r="AE100" s="268"/>
      <c r="AF100" s="268"/>
      <c r="AG100" s="276"/>
      <c r="AH100" s="279"/>
      <c r="AI100" s="98"/>
      <c r="AJ100" s="99"/>
      <c r="AK100" s="92"/>
      <c r="AL100" s="99"/>
      <c r="AM100" s="98"/>
      <c r="AN100" s="282"/>
      <c r="AO100" s="268"/>
      <c r="AP100" s="268"/>
      <c r="AQ100" s="271"/>
      <c r="AS100" s="268"/>
      <c r="AT100" s="268"/>
      <c r="AU100" s="271"/>
      <c r="AV100" s="279"/>
      <c r="AW100" s="98"/>
      <c r="AX100" s="99"/>
      <c r="AY100" s="92"/>
      <c r="AZ100" s="99"/>
      <c r="BA100" s="98"/>
      <c r="BB100" s="282"/>
      <c r="BC100" s="268"/>
      <c r="BD100" s="268"/>
      <c r="BE100" s="276"/>
    </row>
    <row r="101" spans="2:57" s="88" customFormat="1" ht="12" customHeight="1">
      <c r="B101" s="266">
        <v>4</v>
      </c>
      <c r="C101" s="266" t="s">
        <v>134</v>
      </c>
      <c r="D101" s="274" t="s">
        <v>502</v>
      </c>
      <c r="E101" s="277">
        <f t="shared" ref="E101" si="79">IF($G102="","",COUNTIF($F101:$F106,"W"))</f>
        <v>3</v>
      </c>
      <c r="F101" s="93"/>
      <c r="G101" s="94"/>
      <c r="H101" s="89"/>
      <c r="I101" s="94"/>
      <c r="J101" s="93"/>
      <c r="K101" s="280">
        <f t="shared" ref="K101" si="80">IF($I102="","",COUNTIF($J101:$J106,"W"))</f>
        <v>1</v>
      </c>
      <c r="L101" s="266">
        <v>4</v>
      </c>
      <c r="M101" s="266" t="s">
        <v>134</v>
      </c>
      <c r="N101" s="269" t="s">
        <v>510</v>
      </c>
      <c r="P101" s="266">
        <v>4</v>
      </c>
      <c r="Q101" s="266" t="s">
        <v>134</v>
      </c>
      <c r="R101" s="274" t="s">
        <v>474</v>
      </c>
      <c r="S101" s="277">
        <f t="shared" ref="S101" si="81">IF($U102="","",COUNTIF($T101:$T106,"W"))</f>
        <v>3</v>
      </c>
      <c r="T101" s="93"/>
      <c r="U101" s="94"/>
      <c r="V101" s="89"/>
      <c r="W101" s="94"/>
      <c r="X101" s="93"/>
      <c r="Y101" s="280">
        <f t="shared" ref="Y101" si="82">IF($W102="","",COUNTIF($X101:$X106,"W"))</f>
        <v>0</v>
      </c>
      <c r="Z101" s="266">
        <v>4</v>
      </c>
      <c r="AA101" s="266" t="s">
        <v>134</v>
      </c>
      <c r="AB101" s="269" t="s">
        <v>522</v>
      </c>
      <c r="AE101" s="266">
        <v>4</v>
      </c>
      <c r="AF101" s="266" t="s">
        <v>134</v>
      </c>
      <c r="AG101" s="274" t="s">
        <v>487</v>
      </c>
      <c r="AH101" s="277">
        <f t="shared" ref="AH101" si="83">IF($AJ102="","",COUNTIF($AI101:$AI106,"W"))</f>
        <v>3</v>
      </c>
      <c r="AI101" s="93"/>
      <c r="AJ101" s="94"/>
      <c r="AK101" s="89"/>
      <c r="AL101" s="94"/>
      <c r="AM101" s="93"/>
      <c r="AN101" s="280">
        <f t="shared" ref="AN101" si="84">IF($AL102="","",COUNTIF($AM101:$AM106,"W"))</f>
        <v>0</v>
      </c>
      <c r="AO101" s="266">
        <v>4</v>
      </c>
      <c r="AP101" s="266" t="s">
        <v>134</v>
      </c>
      <c r="AQ101" s="269" t="s">
        <v>533</v>
      </c>
      <c r="AS101" s="266">
        <v>4</v>
      </c>
      <c r="AT101" s="266" t="s">
        <v>134</v>
      </c>
      <c r="AU101" s="274" t="s">
        <v>541</v>
      </c>
      <c r="AV101" s="277">
        <f t="shared" ref="AV101" si="85">IF($AX102="","",COUNTIF($AW101:$AW106,"W"))</f>
        <v>3</v>
      </c>
      <c r="AW101" s="93"/>
      <c r="AX101" s="94"/>
      <c r="AY101" s="89"/>
      <c r="AZ101" s="94"/>
      <c r="BA101" s="93"/>
      <c r="BB101" s="280">
        <f t="shared" ref="BB101" si="86">IF($AZ102="","",COUNTIF($BA101:$BA106,"W"))</f>
        <v>0</v>
      </c>
      <c r="BC101" s="266">
        <v>4</v>
      </c>
      <c r="BD101" s="266" t="s">
        <v>134</v>
      </c>
      <c r="BE101" s="269" t="s">
        <v>273</v>
      </c>
    </row>
    <row r="102" spans="2:57" s="88" customFormat="1" ht="12" customHeight="1">
      <c r="B102" s="267"/>
      <c r="C102" s="267"/>
      <c r="D102" s="275"/>
      <c r="E102" s="278"/>
      <c r="F102" s="95" t="str">
        <f t="array" ref="F102">_xlfn.IFS(G102="","",G102&gt;I102,"W",G102&lt;I102,"L")</f>
        <v>W</v>
      </c>
      <c r="G102" s="96">
        <v>11</v>
      </c>
      <c r="H102" s="97" t="s">
        <v>129</v>
      </c>
      <c r="I102" s="96">
        <v>5</v>
      </c>
      <c r="J102" s="95" t="str">
        <f t="array" ref="J102">_xlfn.IFS(I102="","",I102&gt;G102,"w",I102&lt;G102,"L")</f>
        <v>L</v>
      </c>
      <c r="K102" s="281"/>
      <c r="L102" s="267"/>
      <c r="M102" s="267"/>
      <c r="N102" s="270"/>
      <c r="P102" s="267"/>
      <c r="Q102" s="267"/>
      <c r="R102" s="275"/>
      <c r="S102" s="278"/>
      <c r="T102" s="95" t="str">
        <f t="array" ref="T102">_xlfn.IFS(U102="","",U102&gt;W102,"W",U102&lt;W102,"L")</f>
        <v>W</v>
      </c>
      <c r="U102" s="96">
        <v>11</v>
      </c>
      <c r="V102" s="97" t="s">
        <v>129</v>
      </c>
      <c r="W102" s="96">
        <v>7</v>
      </c>
      <c r="X102" s="95" t="str">
        <f t="array" ref="X102">_xlfn.IFS(W102="","",W102&gt;U102,"w",W102&lt;U102,"L")</f>
        <v>L</v>
      </c>
      <c r="Y102" s="281"/>
      <c r="Z102" s="267"/>
      <c r="AA102" s="267"/>
      <c r="AB102" s="270"/>
      <c r="AE102" s="267"/>
      <c r="AF102" s="267"/>
      <c r="AG102" s="275"/>
      <c r="AH102" s="278"/>
      <c r="AI102" s="95" t="str">
        <f t="array" ref="AI102">_xlfn.IFS(AJ102="","",AJ102&gt;AL102,"W",AJ102&lt;AL102,"L")</f>
        <v>W</v>
      </c>
      <c r="AJ102" s="96">
        <v>11</v>
      </c>
      <c r="AK102" s="97" t="s">
        <v>129</v>
      </c>
      <c r="AL102" s="96">
        <v>8</v>
      </c>
      <c r="AM102" s="95" t="str">
        <f t="array" ref="AM102">_xlfn.IFS(AL102="","",AL102&gt;AJ102,"w",AL102&lt;AJ102,"L")</f>
        <v>L</v>
      </c>
      <c r="AN102" s="281"/>
      <c r="AO102" s="267"/>
      <c r="AP102" s="267"/>
      <c r="AQ102" s="270"/>
      <c r="AS102" s="267"/>
      <c r="AT102" s="267"/>
      <c r="AU102" s="275"/>
      <c r="AV102" s="278"/>
      <c r="AW102" s="95" t="str">
        <f t="array" ref="AW102">_xlfn.IFS(AX102="","",AX102&gt;AZ102,"W",AX102&lt;AZ102,"L")</f>
        <v>W</v>
      </c>
      <c r="AX102" s="96">
        <v>11</v>
      </c>
      <c r="AY102" s="97" t="s">
        <v>129</v>
      </c>
      <c r="AZ102" s="96">
        <v>5</v>
      </c>
      <c r="BA102" s="95" t="str">
        <f t="array" ref="BA102">_xlfn.IFS(AZ102="","",AZ102&gt;AX102,"w",AZ102&lt;AX102,"L")</f>
        <v>L</v>
      </c>
      <c r="BB102" s="281"/>
      <c r="BC102" s="267"/>
      <c r="BD102" s="267"/>
      <c r="BE102" s="270"/>
    </row>
    <row r="103" spans="2:57" s="88" customFormat="1" ht="12" customHeight="1">
      <c r="B103" s="267"/>
      <c r="C103" s="267"/>
      <c r="D103" s="275"/>
      <c r="E103" s="278"/>
      <c r="F103" s="95" t="str">
        <f t="array" ref="F103">_xlfn.IFS(G103="","",G103&gt;I103,"W",G103&lt;I103,"L")</f>
        <v>L</v>
      </c>
      <c r="G103" s="96">
        <v>8</v>
      </c>
      <c r="H103" s="97" t="s">
        <v>129</v>
      </c>
      <c r="I103" s="96">
        <v>11</v>
      </c>
      <c r="J103" s="95" t="str">
        <f t="array" ref="J103">_xlfn.IFS(I103="","",I103&gt;G103,"w",I103&lt;G103,"L")</f>
        <v>w</v>
      </c>
      <c r="K103" s="281"/>
      <c r="L103" s="267"/>
      <c r="M103" s="267"/>
      <c r="N103" s="270"/>
      <c r="P103" s="267"/>
      <c r="Q103" s="267"/>
      <c r="R103" s="275"/>
      <c r="S103" s="278"/>
      <c r="T103" s="95" t="str">
        <f t="array" ref="T103">_xlfn.IFS(U103="","",U103&gt;W103,"W",U103&lt;W103,"L")</f>
        <v>W</v>
      </c>
      <c r="U103" s="96">
        <v>11</v>
      </c>
      <c r="V103" s="97" t="s">
        <v>129</v>
      </c>
      <c r="W103" s="96">
        <v>8</v>
      </c>
      <c r="X103" s="95" t="str">
        <f t="array" ref="X103">_xlfn.IFS(W103="","",W103&gt;U103,"w",W103&lt;U103,"L")</f>
        <v>L</v>
      </c>
      <c r="Y103" s="281"/>
      <c r="Z103" s="267"/>
      <c r="AA103" s="267"/>
      <c r="AB103" s="270"/>
      <c r="AE103" s="267"/>
      <c r="AF103" s="267"/>
      <c r="AG103" s="275"/>
      <c r="AH103" s="278"/>
      <c r="AI103" s="95" t="str">
        <f t="array" ref="AI103">_xlfn.IFS(AJ103="","",AJ103&gt;AL103,"W",AJ103&lt;AL103,"L")</f>
        <v>W</v>
      </c>
      <c r="AJ103" s="96">
        <v>11</v>
      </c>
      <c r="AK103" s="97" t="s">
        <v>129</v>
      </c>
      <c r="AL103" s="96">
        <v>7</v>
      </c>
      <c r="AM103" s="95" t="str">
        <f t="array" ref="AM103">_xlfn.IFS(AL103="","",AL103&gt;AJ103,"w",AL103&lt;AJ103,"L")</f>
        <v>L</v>
      </c>
      <c r="AN103" s="281"/>
      <c r="AO103" s="267"/>
      <c r="AP103" s="267"/>
      <c r="AQ103" s="270"/>
      <c r="AS103" s="267"/>
      <c r="AT103" s="267"/>
      <c r="AU103" s="275"/>
      <c r="AV103" s="278"/>
      <c r="AW103" s="95" t="str">
        <f t="array" ref="AW103">_xlfn.IFS(AX103="","",AX103&gt;AZ103,"W",AX103&lt;AZ103,"L")</f>
        <v>W</v>
      </c>
      <c r="AX103" s="96">
        <v>11</v>
      </c>
      <c r="AY103" s="97" t="s">
        <v>129</v>
      </c>
      <c r="AZ103" s="96">
        <v>5</v>
      </c>
      <c r="BA103" s="95" t="str">
        <f t="array" ref="BA103">_xlfn.IFS(AZ103="","",AZ103&gt;AX103,"w",AZ103&lt;AX103,"L")</f>
        <v>L</v>
      </c>
      <c r="BB103" s="281"/>
      <c r="BC103" s="267"/>
      <c r="BD103" s="267"/>
      <c r="BE103" s="270"/>
    </row>
    <row r="104" spans="2:57" s="88" customFormat="1" ht="12" customHeight="1">
      <c r="B104" s="267"/>
      <c r="C104" s="267"/>
      <c r="D104" s="275"/>
      <c r="E104" s="278"/>
      <c r="F104" s="95" t="str">
        <f t="array" ref="F104">_xlfn.IFS(G104="","",G104&gt;I104,"W",G104&lt;I104,"L")</f>
        <v>W</v>
      </c>
      <c r="G104" s="96">
        <v>11</v>
      </c>
      <c r="H104" s="97" t="s">
        <v>129</v>
      </c>
      <c r="I104" s="96">
        <v>3</v>
      </c>
      <c r="J104" s="95" t="str">
        <f t="array" ref="J104">_xlfn.IFS(I104="","",I104&gt;G104,"w",I104&lt;G104,"L")</f>
        <v>L</v>
      </c>
      <c r="K104" s="281"/>
      <c r="L104" s="267"/>
      <c r="M104" s="267"/>
      <c r="N104" s="270"/>
      <c r="P104" s="267"/>
      <c r="Q104" s="267"/>
      <c r="R104" s="275"/>
      <c r="S104" s="278"/>
      <c r="T104" s="95" t="str">
        <f t="array" ref="T104">_xlfn.IFS(U104="","",U104&gt;W104,"W",U104&lt;W104,"L")</f>
        <v>W</v>
      </c>
      <c r="U104" s="96">
        <v>13</v>
      </c>
      <c r="V104" s="97" t="s">
        <v>129</v>
      </c>
      <c r="W104" s="96">
        <v>11</v>
      </c>
      <c r="X104" s="95" t="str">
        <f t="array" ref="X104">_xlfn.IFS(W104="","",W104&gt;U104,"w",W104&lt;U104,"L")</f>
        <v>L</v>
      </c>
      <c r="Y104" s="281"/>
      <c r="Z104" s="267"/>
      <c r="AA104" s="267"/>
      <c r="AB104" s="270"/>
      <c r="AE104" s="267"/>
      <c r="AF104" s="267"/>
      <c r="AG104" s="275"/>
      <c r="AH104" s="278"/>
      <c r="AI104" s="95" t="str">
        <f t="array" ref="AI104">_xlfn.IFS(AJ104="","",AJ104&gt;AL104,"W",AJ104&lt;AL104,"L")</f>
        <v>W</v>
      </c>
      <c r="AJ104" s="96">
        <v>11</v>
      </c>
      <c r="AK104" s="97" t="s">
        <v>129</v>
      </c>
      <c r="AL104" s="96">
        <v>6</v>
      </c>
      <c r="AM104" s="95" t="str">
        <f t="array" ref="AM104">_xlfn.IFS(AL104="","",AL104&gt;AJ104,"w",AL104&lt;AJ104,"L")</f>
        <v>L</v>
      </c>
      <c r="AN104" s="281"/>
      <c r="AO104" s="267"/>
      <c r="AP104" s="267"/>
      <c r="AQ104" s="270"/>
      <c r="AS104" s="267"/>
      <c r="AT104" s="267"/>
      <c r="AU104" s="275"/>
      <c r="AV104" s="278"/>
      <c r="AW104" s="95" t="str">
        <f t="array" ref="AW104">_xlfn.IFS(AX104="","",AX104&gt;AZ104,"W",AX104&lt;AZ104,"L")</f>
        <v>W</v>
      </c>
      <c r="AX104" s="96">
        <v>11</v>
      </c>
      <c r="AY104" s="97" t="s">
        <v>129</v>
      </c>
      <c r="AZ104" s="96">
        <v>5</v>
      </c>
      <c r="BA104" s="95" t="str">
        <f t="array" ref="BA104">_xlfn.IFS(AZ104="","",AZ104&gt;AX104,"w",AZ104&lt;AX104,"L")</f>
        <v>L</v>
      </c>
      <c r="BB104" s="281"/>
      <c r="BC104" s="267"/>
      <c r="BD104" s="267"/>
      <c r="BE104" s="270"/>
    </row>
    <row r="105" spans="2:57" s="88" customFormat="1" ht="12" customHeight="1">
      <c r="B105" s="267"/>
      <c r="C105" s="267"/>
      <c r="D105" s="275"/>
      <c r="E105" s="278"/>
      <c r="F105" s="95" t="str">
        <f t="array" ref="F105">_xlfn.IFS(G105="","",G105&gt;I105,"W",G105&lt;I105,"L")</f>
        <v>W</v>
      </c>
      <c r="G105" s="96">
        <v>11</v>
      </c>
      <c r="H105" s="97" t="s">
        <v>129</v>
      </c>
      <c r="I105" s="96">
        <v>4</v>
      </c>
      <c r="J105" s="95" t="str">
        <f t="array" ref="J105">_xlfn.IFS(I105="","",I105&gt;G105,"w",I105&lt;G105,"L")</f>
        <v>L</v>
      </c>
      <c r="K105" s="281"/>
      <c r="L105" s="267"/>
      <c r="M105" s="267"/>
      <c r="N105" s="270"/>
      <c r="P105" s="267"/>
      <c r="Q105" s="267"/>
      <c r="R105" s="275"/>
      <c r="S105" s="278"/>
      <c r="T105" s="95" t="str">
        <f t="array" ref="T105">_xlfn.IFS(U105="","",U105&gt;W105,"W",U105&lt;W105,"L")</f>
        <v/>
      </c>
      <c r="U105" s="96"/>
      <c r="V105" s="97" t="s">
        <v>129</v>
      </c>
      <c r="W105" s="96"/>
      <c r="X105" s="95" t="str">
        <f t="array" ref="X105">_xlfn.IFS(W105="","",W105&gt;U105,"w",W105&lt;U105,"L")</f>
        <v/>
      </c>
      <c r="Y105" s="281"/>
      <c r="Z105" s="267"/>
      <c r="AA105" s="267"/>
      <c r="AB105" s="270"/>
      <c r="AE105" s="267"/>
      <c r="AF105" s="267"/>
      <c r="AG105" s="275"/>
      <c r="AH105" s="278"/>
      <c r="AI105" s="95" t="str">
        <f t="array" ref="AI105">_xlfn.IFS(AJ105="","",AJ105&gt;AL105,"W",AJ105&lt;AL105,"L")</f>
        <v/>
      </c>
      <c r="AJ105" s="96"/>
      <c r="AK105" s="97" t="s">
        <v>129</v>
      </c>
      <c r="AL105" s="96"/>
      <c r="AM105" s="95" t="str">
        <f t="array" ref="AM105">_xlfn.IFS(AL105="","",AL105&gt;AJ105,"w",AL105&lt;AJ105,"L")</f>
        <v/>
      </c>
      <c r="AN105" s="281"/>
      <c r="AO105" s="267"/>
      <c r="AP105" s="267"/>
      <c r="AQ105" s="270"/>
      <c r="AS105" s="267"/>
      <c r="AT105" s="267"/>
      <c r="AU105" s="275"/>
      <c r="AV105" s="278"/>
      <c r="AW105" s="95" t="str">
        <f t="array" ref="AW105">_xlfn.IFS(AX105="","",AX105&gt;AZ105,"W",AX105&lt;AZ105,"L")</f>
        <v/>
      </c>
      <c r="AX105" s="96"/>
      <c r="AY105" s="97" t="s">
        <v>129</v>
      </c>
      <c r="AZ105" s="96"/>
      <c r="BA105" s="95" t="str">
        <f t="array" ref="BA105">_xlfn.IFS(AZ105="","",AZ105&gt;AX105,"w",AZ105&lt;AX105,"L")</f>
        <v/>
      </c>
      <c r="BB105" s="281"/>
      <c r="BC105" s="267"/>
      <c r="BD105" s="267"/>
      <c r="BE105" s="270"/>
    </row>
    <row r="106" spans="2:57" s="88" customFormat="1" ht="12" customHeight="1">
      <c r="B106" s="267"/>
      <c r="C106" s="267"/>
      <c r="D106" s="275"/>
      <c r="E106" s="278"/>
      <c r="F106" s="95" t="str">
        <f t="array" ref="F106">_xlfn.IFS(G106="","",G106&gt;I106,"W",G106&lt;I106,"L")</f>
        <v/>
      </c>
      <c r="G106" s="96"/>
      <c r="H106" s="97" t="s">
        <v>129</v>
      </c>
      <c r="I106" s="96"/>
      <c r="J106" s="95" t="str">
        <f t="array" ref="J106">_xlfn.IFS(I106="","",I106&gt;G106,"w",I106&lt;G106,"L")</f>
        <v/>
      </c>
      <c r="K106" s="281"/>
      <c r="L106" s="267"/>
      <c r="M106" s="267"/>
      <c r="N106" s="270"/>
      <c r="P106" s="267"/>
      <c r="Q106" s="267"/>
      <c r="R106" s="275"/>
      <c r="S106" s="278"/>
      <c r="T106" s="95" t="str">
        <f t="array" ref="T106">_xlfn.IFS(U106="","",U106&gt;W106,"W",U106&lt;W106,"L")</f>
        <v/>
      </c>
      <c r="U106" s="96"/>
      <c r="V106" s="97" t="s">
        <v>129</v>
      </c>
      <c r="W106" s="96"/>
      <c r="X106" s="95" t="str">
        <f t="array" ref="X106">_xlfn.IFS(W106="","",W106&gt;U106,"w",W106&lt;U106,"L")</f>
        <v/>
      </c>
      <c r="Y106" s="281"/>
      <c r="Z106" s="267"/>
      <c r="AA106" s="267"/>
      <c r="AB106" s="270"/>
      <c r="AE106" s="267"/>
      <c r="AF106" s="267"/>
      <c r="AG106" s="275"/>
      <c r="AH106" s="278"/>
      <c r="AI106" s="95" t="str">
        <f t="array" ref="AI106">_xlfn.IFS(AJ106="","",AJ106&gt;AL106,"W",AJ106&lt;AL106,"L")</f>
        <v/>
      </c>
      <c r="AJ106" s="96"/>
      <c r="AK106" s="97" t="s">
        <v>129</v>
      </c>
      <c r="AL106" s="96"/>
      <c r="AM106" s="95" t="str">
        <f t="array" ref="AM106">_xlfn.IFS(AL106="","",AL106&gt;AJ106,"w",AL106&lt;AJ106,"L")</f>
        <v/>
      </c>
      <c r="AN106" s="281"/>
      <c r="AO106" s="267"/>
      <c r="AP106" s="267"/>
      <c r="AQ106" s="270"/>
      <c r="AS106" s="267"/>
      <c r="AT106" s="267"/>
      <c r="AU106" s="275"/>
      <c r="AV106" s="278"/>
      <c r="AW106" s="95" t="str">
        <f t="array" ref="AW106">_xlfn.IFS(AX106="","",AX106&gt;AZ106,"W",AX106&lt;AZ106,"L")</f>
        <v/>
      </c>
      <c r="AX106" s="96"/>
      <c r="AY106" s="97" t="s">
        <v>129</v>
      </c>
      <c r="AZ106" s="96"/>
      <c r="BA106" s="95" t="str">
        <f t="array" ref="BA106">_xlfn.IFS(AZ106="","",AZ106&gt;AX106,"w",AZ106&lt;AX106,"L")</f>
        <v/>
      </c>
      <c r="BB106" s="281"/>
      <c r="BC106" s="267"/>
      <c r="BD106" s="267"/>
      <c r="BE106" s="270"/>
    </row>
    <row r="107" spans="2:57" s="88" customFormat="1" ht="12" customHeight="1">
      <c r="B107" s="268"/>
      <c r="C107" s="268"/>
      <c r="D107" s="276"/>
      <c r="E107" s="279"/>
      <c r="F107" s="98"/>
      <c r="G107" s="99"/>
      <c r="H107" s="92"/>
      <c r="I107" s="99"/>
      <c r="J107" s="98"/>
      <c r="K107" s="282"/>
      <c r="L107" s="268"/>
      <c r="M107" s="268"/>
      <c r="N107" s="271"/>
      <c r="P107" s="268"/>
      <c r="Q107" s="268"/>
      <c r="R107" s="276"/>
      <c r="S107" s="279"/>
      <c r="T107" s="98"/>
      <c r="U107" s="99"/>
      <c r="V107" s="92"/>
      <c r="W107" s="99"/>
      <c r="X107" s="98"/>
      <c r="Y107" s="282"/>
      <c r="Z107" s="268"/>
      <c r="AA107" s="268"/>
      <c r="AB107" s="271"/>
      <c r="AE107" s="268"/>
      <c r="AF107" s="268"/>
      <c r="AG107" s="276"/>
      <c r="AH107" s="279"/>
      <c r="AI107" s="98"/>
      <c r="AJ107" s="99"/>
      <c r="AK107" s="92"/>
      <c r="AL107" s="99"/>
      <c r="AM107" s="98"/>
      <c r="AN107" s="282"/>
      <c r="AO107" s="268"/>
      <c r="AP107" s="268"/>
      <c r="AQ107" s="271"/>
      <c r="AS107" s="268"/>
      <c r="AT107" s="268"/>
      <c r="AU107" s="276"/>
      <c r="AV107" s="279"/>
      <c r="AW107" s="98"/>
      <c r="AX107" s="99"/>
      <c r="AY107" s="92"/>
      <c r="AZ107" s="99"/>
      <c r="BA107" s="98"/>
      <c r="BB107" s="282"/>
      <c r="BC107" s="268"/>
      <c r="BD107" s="268"/>
      <c r="BE107" s="271"/>
    </row>
    <row r="108" spans="2:57" s="88" customFormat="1" ht="12" customHeight="1">
      <c r="B108" s="266">
        <v>5</v>
      </c>
      <c r="C108" s="266" t="s">
        <v>135</v>
      </c>
      <c r="D108" s="274" t="s">
        <v>503</v>
      </c>
      <c r="E108" s="277">
        <f t="shared" ref="E108" si="87">IF($G109="","",COUNTIF($F108:$F113,"W"))</f>
        <v>3</v>
      </c>
      <c r="F108" s="93"/>
      <c r="G108" s="94"/>
      <c r="H108" s="89"/>
      <c r="I108" s="94"/>
      <c r="J108" s="93"/>
      <c r="K108" s="280">
        <f t="shared" ref="K108" si="88">IF($I109="","",COUNTIF($J108:$J113,"W"))</f>
        <v>0</v>
      </c>
      <c r="L108" s="266">
        <v>5</v>
      </c>
      <c r="M108" s="266" t="s">
        <v>135</v>
      </c>
      <c r="N108" s="269" t="s">
        <v>511</v>
      </c>
      <c r="P108" s="266">
        <v>5</v>
      </c>
      <c r="Q108" s="266" t="s">
        <v>135</v>
      </c>
      <c r="R108" s="269" t="s">
        <v>476</v>
      </c>
      <c r="S108" s="277">
        <f t="shared" ref="S108" si="89">IF($U109="","",COUNTIF($T108:$T113,"W"))</f>
        <v>1</v>
      </c>
      <c r="T108" s="93"/>
      <c r="U108" s="94"/>
      <c r="V108" s="89"/>
      <c r="W108" s="94"/>
      <c r="X108" s="93"/>
      <c r="Y108" s="280">
        <f t="shared" ref="Y108" si="90">IF($W109="","",COUNTIF($X108:$X113,"W"))</f>
        <v>3</v>
      </c>
      <c r="Z108" s="266">
        <v>5</v>
      </c>
      <c r="AA108" s="266" t="s">
        <v>135</v>
      </c>
      <c r="AB108" s="274" t="s">
        <v>523</v>
      </c>
      <c r="AE108" s="266">
        <v>5</v>
      </c>
      <c r="AF108" s="266" t="s">
        <v>135</v>
      </c>
      <c r="AG108" s="274" t="s">
        <v>488</v>
      </c>
      <c r="AH108" s="277">
        <f t="shared" ref="AH108" si="91">IF($AJ109="","",COUNTIF($AI108:$AI113,"W"))</f>
        <v>3</v>
      </c>
      <c r="AI108" s="93"/>
      <c r="AJ108" s="94"/>
      <c r="AK108" s="89"/>
      <c r="AL108" s="94"/>
      <c r="AM108" s="93"/>
      <c r="AN108" s="280">
        <f t="shared" ref="AN108" si="92">IF($AL109="","",COUNTIF($AM108:$AM113,"W"))</f>
        <v>0</v>
      </c>
      <c r="AO108" s="266">
        <v>5</v>
      </c>
      <c r="AP108" s="266" t="s">
        <v>135</v>
      </c>
      <c r="AQ108" s="269" t="s">
        <v>534</v>
      </c>
      <c r="AS108" s="266">
        <v>5</v>
      </c>
      <c r="AT108" s="266" t="s">
        <v>135</v>
      </c>
      <c r="AU108" s="274" t="s">
        <v>376</v>
      </c>
      <c r="AV108" s="277">
        <f t="shared" ref="AV108" si="93">IF($AX109="","",COUNTIF($AW108:$AW113,"W"))</f>
        <v>3</v>
      </c>
      <c r="AW108" s="93"/>
      <c r="AX108" s="94"/>
      <c r="AY108" s="89"/>
      <c r="AZ108" s="94"/>
      <c r="BA108" s="93"/>
      <c r="BB108" s="280">
        <f t="shared" ref="BB108" si="94">IF($AZ109="","",COUNTIF($BA108:$BA113,"W"))</f>
        <v>0</v>
      </c>
      <c r="BC108" s="266">
        <v>5</v>
      </c>
      <c r="BD108" s="266" t="s">
        <v>135</v>
      </c>
      <c r="BE108" s="269" t="s">
        <v>277</v>
      </c>
    </row>
    <row r="109" spans="2:57" s="88" customFormat="1" ht="12" customHeight="1">
      <c r="B109" s="267"/>
      <c r="C109" s="267"/>
      <c r="D109" s="275"/>
      <c r="E109" s="278"/>
      <c r="F109" s="95" t="str">
        <f t="array" ref="F109">_xlfn.IFS(G109="","",G109&gt;I109,"W",G109&lt;I109,"L")</f>
        <v>W</v>
      </c>
      <c r="G109" s="96">
        <v>11</v>
      </c>
      <c r="H109" s="97" t="s">
        <v>129</v>
      </c>
      <c r="I109" s="96">
        <v>1</v>
      </c>
      <c r="J109" s="95" t="str">
        <f t="array" ref="J109">_xlfn.IFS(I109="","",I109&gt;G109,"w",I109&lt;G109,"L")</f>
        <v>L</v>
      </c>
      <c r="K109" s="281"/>
      <c r="L109" s="267"/>
      <c r="M109" s="267"/>
      <c r="N109" s="270"/>
      <c r="P109" s="267"/>
      <c r="Q109" s="267"/>
      <c r="R109" s="270"/>
      <c r="S109" s="278"/>
      <c r="T109" s="95" t="str">
        <f t="array" ref="T109">_xlfn.IFS(U109="","",U109&gt;W109,"W",U109&lt;W109,"L")</f>
        <v>L</v>
      </c>
      <c r="U109" s="96">
        <v>9</v>
      </c>
      <c r="V109" s="97" t="s">
        <v>129</v>
      </c>
      <c r="W109" s="96">
        <v>11</v>
      </c>
      <c r="X109" s="95" t="str">
        <f t="array" ref="X109">_xlfn.IFS(W109="","",W109&gt;U109,"w",W109&lt;U109,"L")</f>
        <v>w</v>
      </c>
      <c r="Y109" s="281"/>
      <c r="Z109" s="267"/>
      <c r="AA109" s="267"/>
      <c r="AB109" s="275"/>
      <c r="AE109" s="267"/>
      <c r="AF109" s="267"/>
      <c r="AG109" s="275"/>
      <c r="AH109" s="278"/>
      <c r="AI109" s="95" t="str">
        <f t="array" ref="AI109">_xlfn.IFS(AJ109="","",AJ109&gt;AL109,"W",AJ109&lt;AL109,"L")</f>
        <v>W</v>
      </c>
      <c r="AJ109" s="96">
        <v>11</v>
      </c>
      <c r="AK109" s="97" t="s">
        <v>129</v>
      </c>
      <c r="AL109" s="96">
        <v>8</v>
      </c>
      <c r="AM109" s="95" t="str">
        <f t="array" ref="AM109">_xlfn.IFS(AL109="","",AL109&gt;AJ109,"w",AL109&lt;AJ109,"L")</f>
        <v>L</v>
      </c>
      <c r="AN109" s="281"/>
      <c r="AO109" s="267"/>
      <c r="AP109" s="267"/>
      <c r="AQ109" s="270"/>
      <c r="AS109" s="267"/>
      <c r="AT109" s="267"/>
      <c r="AU109" s="275"/>
      <c r="AV109" s="278"/>
      <c r="AW109" s="95" t="str">
        <f t="array" ref="AW109">_xlfn.IFS(AX109="","",AX109&gt;AZ109,"W",AX109&lt;AZ109,"L")</f>
        <v>W</v>
      </c>
      <c r="AX109" s="96">
        <v>11</v>
      </c>
      <c r="AY109" s="97" t="s">
        <v>129</v>
      </c>
      <c r="AZ109" s="96">
        <v>6</v>
      </c>
      <c r="BA109" s="95" t="str">
        <f t="array" ref="BA109">_xlfn.IFS(AZ109="","",AZ109&gt;AX109,"w",AZ109&lt;AX109,"L")</f>
        <v>L</v>
      </c>
      <c r="BB109" s="281"/>
      <c r="BC109" s="267"/>
      <c r="BD109" s="267"/>
      <c r="BE109" s="270"/>
    </row>
    <row r="110" spans="2:57" s="88" customFormat="1" ht="12" customHeight="1">
      <c r="B110" s="267"/>
      <c r="C110" s="267"/>
      <c r="D110" s="275"/>
      <c r="E110" s="278"/>
      <c r="F110" s="95" t="str">
        <f t="array" ref="F110">_xlfn.IFS(G110="","",G110&gt;I110,"W",G110&lt;I110,"L")</f>
        <v>W</v>
      </c>
      <c r="G110" s="96">
        <v>11</v>
      </c>
      <c r="H110" s="97" t="s">
        <v>129</v>
      </c>
      <c r="I110" s="96">
        <v>1</v>
      </c>
      <c r="J110" s="95" t="str">
        <f t="array" ref="J110">_xlfn.IFS(I110="","",I110&gt;G110,"w",I110&lt;G110,"L")</f>
        <v>L</v>
      </c>
      <c r="K110" s="281"/>
      <c r="L110" s="267"/>
      <c r="M110" s="267"/>
      <c r="N110" s="270"/>
      <c r="P110" s="267"/>
      <c r="Q110" s="267"/>
      <c r="R110" s="270"/>
      <c r="S110" s="278"/>
      <c r="T110" s="95" t="str">
        <f t="array" ref="T110">_xlfn.IFS(U110="","",U110&gt;W110,"W",U110&lt;W110,"L")</f>
        <v>L</v>
      </c>
      <c r="U110" s="96">
        <v>9</v>
      </c>
      <c r="V110" s="97" t="s">
        <v>129</v>
      </c>
      <c r="W110" s="96">
        <v>11</v>
      </c>
      <c r="X110" s="95" t="str">
        <f t="array" ref="X110">_xlfn.IFS(W110="","",W110&gt;U110,"w",W110&lt;U110,"L")</f>
        <v>w</v>
      </c>
      <c r="Y110" s="281"/>
      <c r="Z110" s="267"/>
      <c r="AA110" s="267"/>
      <c r="AB110" s="275"/>
      <c r="AE110" s="267"/>
      <c r="AF110" s="267"/>
      <c r="AG110" s="275"/>
      <c r="AH110" s="278"/>
      <c r="AI110" s="95" t="str">
        <f t="array" ref="AI110">_xlfn.IFS(AJ110="","",AJ110&gt;AL110,"W",AJ110&lt;AL110,"L")</f>
        <v>W</v>
      </c>
      <c r="AJ110" s="96">
        <v>11</v>
      </c>
      <c r="AK110" s="97" t="s">
        <v>129</v>
      </c>
      <c r="AL110" s="96">
        <v>2</v>
      </c>
      <c r="AM110" s="95" t="str">
        <f t="array" ref="AM110">_xlfn.IFS(AL110="","",AL110&gt;AJ110,"w",AL110&lt;AJ110,"L")</f>
        <v>L</v>
      </c>
      <c r="AN110" s="281"/>
      <c r="AO110" s="267"/>
      <c r="AP110" s="267"/>
      <c r="AQ110" s="270"/>
      <c r="AS110" s="267"/>
      <c r="AT110" s="267"/>
      <c r="AU110" s="275"/>
      <c r="AV110" s="278"/>
      <c r="AW110" s="95" t="str">
        <f t="array" ref="AW110">_xlfn.IFS(AX110="","",AX110&gt;AZ110,"W",AX110&lt;AZ110,"L")</f>
        <v>W</v>
      </c>
      <c r="AX110" s="96">
        <v>11</v>
      </c>
      <c r="AY110" s="97" t="s">
        <v>129</v>
      </c>
      <c r="AZ110" s="96">
        <v>4</v>
      </c>
      <c r="BA110" s="95" t="str">
        <f t="array" ref="BA110">_xlfn.IFS(AZ110="","",AZ110&gt;AX110,"w",AZ110&lt;AX110,"L")</f>
        <v>L</v>
      </c>
      <c r="BB110" s="281"/>
      <c r="BC110" s="267"/>
      <c r="BD110" s="267"/>
      <c r="BE110" s="270"/>
    </row>
    <row r="111" spans="2:57" s="88" customFormat="1" ht="12" customHeight="1">
      <c r="B111" s="267"/>
      <c r="C111" s="267"/>
      <c r="D111" s="275"/>
      <c r="E111" s="278"/>
      <c r="F111" s="95" t="str">
        <f t="array" ref="F111">_xlfn.IFS(G111="","",G111&gt;I111,"W",G111&lt;I111,"L")</f>
        <v>W</v>
      </c>
      <c r="G111" s="96">
        <v>11</v>
      </c>
      <c r="H111" s="97" t="s">
        <v>129</v>
      </c>
      <c r="I111" s="96">
        <v>4</v>
      </c>
      <c r="J111" s="95" t="str">
        <f t="array" ref="J111">_xlfn.IFS(I111="","",I111&gt;G111,"w",I111&lt;G111,"L")</f>
        <v>L</v>
      </c>
      <c r="K111" s="281"/>
      <c r="L111" s="267"/>
      <c r="M111" s="267"/>
      <c r="N111" s="270"/>
      <c r="P111" s="267"/>
      <c r="Q111" s="267"/>
      <c r="R111" s="270"/>
      <c r="S111" s="278"/>
      <c r="T111" s="95" t="str">
        <f t="array" ref="T111">_xlfn.IFS(U111="","",U111&gt;W111,"W",U111&lt;W111,"L")</f>
        <v>W</v>
      </c>
      <c r="U111" s="96">
        <v>11</v>
      </c>
      <c r="V111" s="97" t="s">
        <v>129</v>
      </c>
      <c r="W111" s="96">
        <v>7</v>
      </c>
      <c r="X111" s="95" t="str">
        <f t="array" ref="X111">_xlfn.IFS(W111="","",W111&gt;U111,"w",W111&lt;U111,"L")</f>
        <v>L</v>
      </c>
      <c r="Y111" s="281"/>
      <c r="Z111" s="267"/>
      <c r="AA111" s="267"/>
      <c r="AB111" s="275"/>
      <c r="AE111" s="267"/>
      <c r="AF111" s="267"/>
      <c r="AG111" s="275"/>
      <c r="AH111" s="278"/>
      <c r="AI111" s="95" t="str">
        <f t="array" ref="AI111">_xlfn.IFS(AJ111="","",AJ111&gt;AL111,"W",AJ111&lt;AL111,"L")</f>
        <v>W</v>
      </c>
      <c r="AJ111" s="96">
        <v>11</v>
      </c>
      <c r="AK111" s="97" t="s">
        <v>129</v>
      </c>
      <c r="AL111" s="96">
        <v>8</v>
      </c>
      <c r="AM111" s="95" t="str">
        <f t="array" ref="AM111">_xlfn.IFS(AL111="","",AL111&gt;AJ111,"w",AL111&lt;AJ111,"L")</f>
        <v>L</v>
      </c>
      <c r="AN111" s="281"/>
      <c r="AO111" s="267"/>
      <c r="AP111" s="267"/>
      <c r="AQ111" s="270"/>
      <c r="AS111" s="267"/>
      <c r="AT111" s="267"/>
      <c r="AU111" s="275"/>
      <c r="AV111" s="278"/>
      <c r="AW111" s="95" t="str">
        <f t="array" ref="AW111">_xlfn.IFS(AX111="","",AX111&gt;AZ111,"W",AX111&lt;AZ111,"L")</f>
        <v>W</v>
      </c>
      <c r="AX111" s="96">
        <v>11</v>
      </c>
      <c r="AY111" s="97" t="s">
        <v>129</v>
      </c>
      <c r="AZ111" s="96">
        <v>5</v>
      </c>
      <c r="BA111" s="95" t="str">
        <f t="array" ref="BA111">_xlfn.IFS(AZ111="","",AZ111&gt;AX111,"w",AZ111&lt;AX111,"L")</f>
        <v>L</v>
      </c>
      <c r="BB111" s="281"/>
      <c r="BC111" s="267"/>
      <c r="BD111" s="267"/>
      <c r="BE111" s="270"/>
    </row>
    <row r="112" spans="2:57" s="88" customFormat="1" ht="12" customHeight="1">
      <c r="B112" s="267"/>
      <c r="C112" s="267"/>
      <c r="D112" s="275"/>
      <c r="E112" s="278"/>
      <c r="F112" s="95" t="str">
        <f t="array" ref="F112">_xlfn.IFS(G112="","",G112&gt;I112,"W",G112&lt;I112,"L")</f>
        <v/>
      </c>
      <c r="G112" s="96"/>
      <c r="H112" s="97" t="s">
        <v>129</v>
      </c>
      <c r="I112" s="96"/>
      <c r="J112" s="95" t="str">
        <f t="array" ref="J112">_xlfn.IFS(I112="","",I112&gt;G112,"w",I112&lt;G112,"L")</f>
        <v/>
      </c>
      <c r="K112" s="281"/>
      <c r="L112" s="267"/>
      <c r="M112" s="267"/>
      <c r="N112" s="270"/>
      <c r="P112" s="267"/>
      <c r="Q112" s="267"/>
      <c r="R112" s="270"/>
      <c r="S112" s="278"/>
      <c r="T112" s="95" t="str">
        <f t="array" ref="T112">_xlfn.IFS(U112="","",U112&gt;W112,"W",U112&lt;W112,"L")</f>
        <v>L</v>
      </c>
      <c r="U112" s="96">
        <v>5</v>
      </c>
      <c r="V112" s="97" t="s">
        <v>129</v>
      </c>
      <c r="W112" s="96">
        <v>11</v>
      </c>
      <c r="X112" s="95" t="str">
        <f t="array" ref="X112">_xlfn.IFS(W112="","",W112&gt;U112,"w",W112&lt;U112,"L")</f>
        <v>w</v>
      </c>
      <c r="Y112" s="281"/>
      <c r="Z112" s="267"/>
      <c r="AA112" s="267"/>
      <c r="AB112" s="275"/>
      <c r="AE112" s="267"/>
      <c r="AF112" s="267"/>
      <c r="AG112" s="275"/>
      <c r="AH112" s="278"/>
      <c r="AI112" s="95" t="str">
        <f t="array" ref="AI112">_xlfn.IFS(AJ112="","",AJ112&gt;AL112,"W",AJ112&lt;AL112,"L")</f>
        <v/>
      </c>
      <c r="AJ112" s="96"/>
      <c r="AK112" s="97" t="s">
        <v>129</v>
      </c>
      <c r="AL112" s="96"/>
      <c r="AM112" s="95" t="str">
        <f t="array" ref="AM112">_xlfn.IFS(AL112="","",AL112&gt;AJ112,"w",AL112&lt;AJ112,"L")</f>
        <v/>
      </c>
      <c r="AN112" s="281"/>
      <c r="AO112" s="267"/>
      <c r="AP112" s="267"/>
      <c r="AQ112" s="270"/>
      <c r="AS112" s="267"/>
      <c r="AT112" s="267"/>
      <c r="AU112" s="275"/>
      <c r="AV112" s="278"/>
      <c r="AW112" s="95" t="str">
        <f t="array" ref="AW112">_xlfn.IFS(AX112="","",AX112&gt;AZ112,"W",AX112&lt;AZ112,"L")</f>
        <v/>
      </c>
      <c r="AX112" s="96"/>
      <c r="AY112" s="97" t="s">
        <v>129</v>
      </c>
      <c r="AZ112" s="96"/>
      <c r="BA112" s="95" t="str">
        <f t="array" ref="BA112">_xlfn.IFS(AZ112="","",AZ112&gt;AX112,"w",AZ112&lt;AX112,"L")</f>
        <v/>
      </c>
      <c r="BB112" s="281"/>
      <c r="BC112" s="267"/>
      <c r="BD112" s="267"/>
      <c r="BE112" s="270"/>
    </row>
    <row r="113" spans="2:57" s="88" customFormat="1" ht="12" customHeight="1">
      <c r="B113" s="267"/>
      <c r="C113" s="267"/>
      <c r="D113" s="275"/>
      <c r="E113" s="278"/>
      <c r="F113" s="95" t="str">
        <f t="array" ref="F113">_xlfn.IFS(G113="","",G113&gt;I113,"W",G113&lt;I113,"L")</f>
        <v/>
      </c>
      <c r="G113" s="96"/>
      <c r="H113" s="97" t="s">
        <v>129</v>
      </c>
      <c r="I113" s="96"/>
      <c r="J113" s="95" t="str">
        <f t="array" ref="J113">_xlfn.IFS(I113="","",I113&gt;G113,"w",I113&lt;G113,"L")</f>
        <v/>
      </c>
      <c r="K113" s="281"/>
      <c r="L113" s="267"/>
      <c r="M113" s="267"/>
      <c r="N113" s="270"/>
      <c r="P113" s="267"/>
      <c r="Q113" s="267"/>
      <c r="R113" s="270"/>
      <c r="S113" s="278"/>
      <c r="T113" s="95" t="str">
        <f t="array" ref="T113">_xlfn.IFS(U113="","",U113&gt;W113,"W",U113&lt;W113,"L")</f>
        <v/>
      </c>
      <c r="U113" s="96"/>
      <c r="V113" s="97" t="s">
        <v>129</v>
      </c>
      <c r="W113" s="96"/>
      <c r="X113" s="95" t="str">
        <f t="array" ref="X113">_xlfn.IFS(W113="","",W113&gt;U113,"w",W113&lt;U113,"L")</f>
        <v/>
      </c>
      <c r="Y113" s="281"/>
      <c r="Z113" s="267"/>
      <c r="AA113" s="267"/>
      <c r="AB113" s="275"/>
      <c r="AE113" s="267"/>
      <c r="AF113" s="267"/>
      <c r="AG113" s="275"/>
      <c r="AH113" s="278"/>
      <c r="AI113" s="95" t="str">
        <f t="array" ref="AI113">_xlfn.IFS(AJ113="","",AJ113&gt;AL113,"W",AJ113&lt;AL113,"L")</f>
        <v/>
      </c>
      <c r="AJ113" s="96"/>
      <c r="AK113" s="97" t="s">
        <v>129</v>
      </c>
      <c r="AL113" s="96"/>
      <c r="AM113" s="95" t="str">
        <f t="array" ref="AM113">_xlfn.IFS(AL113="","",AL113&gt;AJ113,"w",AL113&lt;AJ113,"L")</f>
        <v/>
      </c>
      <c r="AN113" s="281"/>
      <c r="AO113" s="267"/>
      <c r="AP113" s="267"/>
      <c r="AQ113" s="270"/>
      <c r="AS113" s="267"/>
      <c r="AT113" s="267"/>
      <c r="AU113" s="275"/>
      <c r="AV113" s="278"/>
      <c r="AW113" s="95" t="str">
        <f t="array" ref="AW113">_xlfn.IFS(AX113="","",AX113&gt;AZ113,"W",AX113&lt;AZ113,"L")</f>
        <v/>
      </c>
      <c r="AX113" s="96"/>
      <c r="AY113" s="97" t="s">
        <v>129</v>
      </c>
      <c r="AZ113" s="96"/>
      <c r="BA113" s="95" t="str">
        <f t="array" ref="BA113">_xlfn.IFS(AZ113="","",AZ113&gt;AX113,"w",AZ113&lt;AX113,"L")</f>
        <v/>
      </c>
      <c r="BB113" s="281"/>
      <c r="BC113" s="267"/>
      <c r="BD113" s="267"/>
      <c r="BE113" s="270"/>
    </row>
    <row r="114" spans="2:57" s="88" customFormat="1" ht="12" customHeight="1">
      <c r="B114" s="268"/>
      <c r="C114" s="268"/>
      <c r="D114" s="276"/>
      <c r="E114" s="279"/>
      <c r="F114" s="98"/>
      <c r="G114" s="99"/>
      <c r="H114" s="92"/>
      <c r="I114" s="99"/>
      <c r="J114" s="98"/>
      <c r="K114" s="282"/>
      <c r="L114" s="268"/>
      <c r="M114" s="268"/>
      <c r="N114" s="271"/>
      <c r="P114" s="268"/>
      <c r="Q114" s="268"/>
      <c r="R114" s="271"/>
      <c r="S114" s="279"/>
      <c r="T114" s="98"/>
      <c r="U114" s="99"/>
      <c r="V114" s="92"/>
      <c r="W114" s="99"/>
      <c r="X114" s="98"/>
      <c r="Y114" s="282"/>
      <c r="Z114" s="268"/>
      <c r="AA114" s="268"/>
      <c r="AB114" s="276"/>
      <c r="AE114" s="268"/>
      <c r="AF114" s="268"/>
      <c r="AG114" s="276"/>
      <c r="AH114" s="279"/>
      <c r="AI114" s="98"/>
      <c r="AJ114" s="99"/>
      <c r="AK114" s="92"/>
      <c r="AL114" s="99"/>
      <c r="AM114" s="98"/>
      <c r="AN114" s="282"/>
      <c r="AO114" s="268"/>
      <c r="AP114" s="268"/>
      <c r="AQ114" s="271"/>
      <c r="AS114" s="268"/>
      <c r="AT114" s="268"/>
      <c r="AU114" s="276"/>
      <c r="AV114" s="279"/>
      <c r="AW114" s="98"/>
      <c r="AX114" s="99"/>
      <c r="AY114" s="92"/>
      <c r="AZ114" s="99"/>
      <c r="BA114" s="98"/>
      <c r="BB114" s="282"/>
      <c r="BC114" s="268"/>
      <c r="BD114" s="268"/>
      <c r="BE114" s="271"/>
    </row>
    <row r="115" spans="2:57" s="88" customFormat="1" ht="12" customHeight="1">
      <c r="B115" s="266">
        <v>6</v>
      </c>
      <c r="C115" s="266" t="s">
        <v>136</v>
      </c>
      <c r="D115" s="274" t="s">
        <v>456</v>
      </c>
      <c r="E115" s="277">
        <f t="shared" ref="E115" si="95">IF($G116="","",COUNTIF($F115:$F120,"W"))</f>
        <v>3</v>
      </c>
      <c r="F115" s="93"/>
      <c r="G115" s="94"/>
      <c r="H115" s="89"/>
      <c r="I115" s="94"/>
      <c r="J115" s="93"/>
      <c r="K115" s="280">
        <f t="shared" ref="K115" si="96">IF($I116="","",COUNTIF($J115:$J120,"W"))</f>
        <v>0</v>
      </c>
      <c r="L115" s="266">
        <v>6</v>
      </c>
      <c r="M115" s="266" t="s">
        <v>136</v>
      </c>
      <c r="N115" s="269" t="s">
        <v>512</v>
      </c>
      <c r="P115" s="266">
        <v>6</v>
      </c>
      <c r="Q115" s="266" t="s">
        <v>136</v>
      </c>
      <c r="R115" s="274" t="s">
        <v>478</v>
      </c>
      <c r="S115" s="277">
        <f t="shared" ref="S115" si="97">IF($U116="","",COUNTIF($T115:$T120,"W"))</f>
        <v>3</v>
      </c>
      <c r="T115" s="93"/>
      <c r="U115" s="94"/>
      <c r="V115" s="89"/>
      <c r="W115" s="94"/>
      <c r="X115" s="93"/>
      <c r="Y115" s="280">
        <f t="shared" ref="Y115" si="98">IF($W116="","",COUNTIF($X115:$X120,"W"))</f>
        <v>1</v>
      </c>
      <c r="Z115" s="266">
        <v>6</v>
      </c>
      <c r="AA115" s="266" t="s">
        <v>136</v>
      </c>
      <c r="AB115" s="269" t="s">
        <v>448</v>
      </c>
      <c r="AE115" s="266">
        <v>6</v>
      </c>
      <c r="AF115" s="266" t="s">
        <v>136</v>
      </c>
      <c r="AG115" s="269" t="s">
        <v>489</v>
      </c>
      <c r="AH115" s="277">
        <f t="shared" ref="AH115" si="99">IF($AJ116="","",COUNTIF($AI115:$AI120,"W"))</f>
        <v>1</v>
      </c>
      <c r="AI115" s="93"/>
      <c r="AJ115" s="94"/>
      <c r="AK115" s="89"/>
      <c r="AL115" s="94"/>
      <c r="AM115" s="93"/>
      <c r="AN115" s="280">
        <f t="shared" ref="AN115" si="100">IF($AL116="","",COUNTIF($AM115:$AM120,"W"))</f>
        <v>3</v>
      </c>
      <c r="AO115" s="266">
        <v>6</v>
      </c>
      <c r="AP115" s="266" t="s">
        <v>136</v>
      </c>
      <c r="AQ115" s="274" t="s">
        <v>535</v>
      </c>
      <c r="AS115" s="266">
        <v>6</v>
      </c>
      <c r="AT115" s="266" t="s">
        <v>136</v>
      </c>
      <c r="AU115" s="274" t="s">
        <v>542</v>
      </c>
      <c r="AV115" s="277">
        <f t="shared" ref="AV115" si="101">IF($AX116="","",COUNTIF($AW115:$AW120,"W"))</f>
        <v>3</v>
      </c>
      <c r="AW115" s="93"/>
      <c r="AX115" s="94"/>
      <c r="AY115" s="89"/>
      <c r="AZ115" s="94"/>
      <c r="BA115" s="93"/>
      <c r="BB115" s="280">
        <f t="shared" ref="BB115" si="102">IF($AZ116="","",COUNTIF($BA115:$BA120,"W"))</f>
        <v>0</v>
      </c>
      <c r="BC115" s="266">
        <v>6</v>
      </c>
      <c r="BD115" s="266" t="s">
        <v>136</v>
      </c>
      <c r="BE115" s="269" t="s">
        <v>274</v>
      </c>
    </row>
    <row r="116" spans="2:57" s="88" customFormat="1" ht="12" customHeight="1">
      <c r="B116" s="267"/>
      <c r="C116" s="267"/>
      <c r="D116" s="275"/>
      <c r="E116" s="278"/>
      <c r="F116" s="95" t="str">
        <f t="array" ref="F116">_xlfn.IFS(G116="","",G116&gt;I116,"W",G116&lt;I116,"L")</f>
        <v>W</v>
      </c>
      <c r="G116" s="96">
        <v>11</v>
      </c>
      <c r="H116" s="97" t="s">
        <v>129</v>
      </c>
      <c r="I116" s="96">
        <v>7</v>
      </c>
      <c r="J116" s="95" t="str">
        <f t="array" ref="J116">_xlfn.IFS(I116="","",I116&gt;G116,"w",I116&lt;G116,"L")</f>
        <v>L</v>
      </c>
      <c r="K116" s="281"/>
      <c r="L116" s="267"/>
      <c r="M116" s="267"/>
      <c r="N116" s="270"/>
      <c r="P116" s="267"/>
      <c r="Q116" s="267"/>
      <c r="R116" s="275"/>
      <c r="S116" s="278"/>
      <c r="T116" s="95" t="str">
        <f t="array" ref="T116">_xlfn.IFS(U116="","",U116&gt;W116,"W",U116&lt;W116,"L")</f>
        <v>L</v>
      </c>
      <c r="U116" s="96">
        <v>9</v>
      </c>
      <c r="V116" s="97" t="s">
        <v>129</v>
      </c>
      <c r="W116" s="96">
        <v>11</v>
      </c>
      <c r="X116" s="95" t="str">
        <f t="array" ref="X116">_xlfn.IFS(W116="","",W116&gt;U116,"w",W116&lt;U116,"L")</f>
        <v>w</v>
      </c>
      <c r="Y116" s="281"/>
      <c r="Z116" s="267"/>
      <c r="AA116" s="267"/>
      <c r="AB116" s="270"/>
      <c r="AE116" s="267"/>
      <c r="AF116" s="267"/>
      <c r="AG116" s="270"/>
      <c r="AH116" s="278"/>
      <c r="AI116" s="95" t="str">
        <f t="array" ref="AI116">_xlfn.IFS(AJ116="","",AJ116&gt;AL116,"W",AJ116&lt;AL116,"L")</f>
        <v>L</v>
      </c>
      <c r="AJ116" s="96">
        <v>6</v>
      </c>
      <c r="AK116" s="97" t="s">
        <v>129</v>
      </c>
      <c r="AL116" s="96">
        <v>11</v>
      </c>
      <c r="AM116" s="95" t="str">
        <f t="array" ref="AM116">_xlfn.IFS(AL116="","",AL116&gt;AJ116,"w",AL116&lt;AJ116,"L")</f>
        <v>w</v>
      </c>
      <c r="AN116" s="281"/>
      <c r="AO116" s="267"/>
      <c r="AP116" s="267"/>
      <c r="AQ116" s="275"/>
      <c r="AS116" s="267"/>
      <c r="AT116" s="267"/>
      <c r="AU116" s="275"/>
      <c r="AV116" s="278"/>
      <c r="AW116" s="95" t="str">
        <f t="array" ref="AW116">_xlfn.IFS(AX116="","",AX116&gt;AZ116,"W",AX116&lt;AZ116,"L")</f>
        <v>W</v>
      </c>
      <c r="AX116" s="96">
        <v>12</v>
      </c>
      <c r="AY116" s="97" t="s">
        <v>129</v>
      </c>
      <c r="AZ116" s="96">
        <v>10</v>
      </c>
      <c r="BA116" s="95" t="str">
        <f t="array" ref="BA116">_xlfn.IFS(AZ116="","",AZ116&gt;AX116,"w",AZ116&lt;AX116,"L")</f>
        <v>L</v>
      </c>
      <c r="BB116" s="281"/>
      <c r="BC116" s="267"/>
      <c r="BD116" s="267"/>
      <c r="BE116" s="270"/>
    </row>
    <row r="117" spans="2:57" s="88" customFormat="1" ht="12" customHeight="1">
      <c r="B117" s="267"/>
      <c r="C117" s="267"/>
      <c r="D117" s="275"/>
      <c r="E117" s="278"/>
      <c r="F117" s="95" t="str">
        <f t="array" ref="F117">_xlfn.IFS(G117="","",G117&gt;I117,"W",G117&lt;I117,"L")</f>
        <v>W</v>
      </c>
      <c r="G117" s="96">
        <v>11</v>
      </c>
      <c r="H117" s="97" t="s">
        <v>129</v>
      </c>
      <c r="I117" s="96">
        <v>7</v>
      </c>
      <c r="J117" s="95" t="str">
        <f t="array" ref="J117">_xlfn.IFS(I117="","",I117&gt;G117,"w",I117&lt;G117,"L")</f>
        <v>L</v>
      </c>
      <c r="K117" s="281"/>
      <c r="L117" s="267"/>
      <c r="M117" s="267"/>
      <c r="N117" s="270"/>
      <c r="P117" s="267"/>
      <c r="Q117" s="267"/>
      <c r="R117" s="275"/>
      <c r="S117" s="278"/>
      <c r="T117" s="95" t="str">
        <f t="array" ref="T117">_xlfn.IFS(U117="","",U117&gt;W117,"W",U117&lt;W117,"L")</f>
        <v>W</v>
      </c>
      <c r="U117" s="96">
        <v>11</v>
      </c>
      <c r="V117" s="97" t="s">
        <v>129</v>
      </c>
      <c r="W117" s="96">
        <v>6</v>
      </c>
      <c r="X117" s="95" t="str">
        <f t="array" ref="X117">_xlfn.IFS(W117="","",W117&gt;U117,"w",W117&lt;U117,"L")</f>
        <v>L</v>
      </c>
      <c r="Y117" s="281"/>
      <c r="Z117" s="267"/>
      <c r="AA117" s="267"/>
      <c r="AB117" s="270"/>
      <c r="AE117" s="267"/>
      <c r="AF117" s="267"/>
      <c r="AG117" s="270"/>
      <c r="AH117" s="278"/>
      <c r="AI117" s="95" t="str">
        <f t="array" ref="AI117">_xlfn.IFS(AJ117="","",AJ117&gt;AL117,"W",AJ117&lt;AL117,"L")</f>
        <v>L</v>
      </c>
      <c r="AJ117" s="96">
        <v>7</v>
      </c>
      <c r="AK117" s="97" t="s">
        <v>129</v>
      </c>
      <c r="AL117" s="96">
        <v>11</v>
      </c>
      <c r="AM117" s="95" t="str">
        <f t="array" ref="AM117">_xlfn.IFS(AL117="","",AL117&gt;AJ117,"w",AL117&lt;AJ117,"L")</f>
        <v>w</v>
      </c>
      <c r="AN117" s="281"/>
      <c r="AO117" s="267"/>
      <c r="AP117" s="267"/>
      <c r="AQ117" s="275"/>
      <c r="AS117" s="267"/>
      <c r="AT117" s="267"/>
      <c r="AU117" s="275"/>
      <c r="AV117" s="278"/>
      <c r="AW117" s="95" t="str">
        <f t="array" ref="AW117">_xlfn.IFS(AX117="","",AX117&gt;AZ117,"W",AX117&lt;AZ117,"L")</f>
        <v>W</v>
      </c>
      <c r="AX117" s="96">
        <v>11</v>
      </c>
      <c r="AY117" s="97" t="s">
        <v>129</v>
      </c>
      <c r="AZ117" s="96">
        <v>6</v>
      </c>
      <c r="BA117" s="95" t="str">
        <f t="array" ref="BA117">_xlfn.IFS(AZ117="","",AZ117&gt;AX117,"w",AZ117&lt;AX117,"L")</f>
        <v>L</v>
      </c>
      <c r="BB117" s="281"/>
      <c r="BC117" s="267"/>
      <c r="BD117" s="267"/>
      <c r="BE117" s="270"/>
    </row>
    <row r="118" spans="2:57" s="88" customFormat="1" ht="12" customHeight="1">
      <c r="B118" s="267"/>
      <c r="C118" s="267"/>
      <c r="D118" s="275"/>
      <c r="E118" s="278"/>
      <c r="F118" s="95" t="str">
        <f t="array" ref="F118">_xlfn.IFS(G118="","",G118&gt;I118,"W",G118&lt;I118,"L")</f>
        <v>W</v>
      </c>
      <c r="G118" s="96">
        <v>11</v>
      </c>
      <c r="H118" s="97" t="s">
        <v>129</v>
      </c>
      <c r="I118" s="96">
        <v>6</v>
      </c>
      <c r="J118" s="95" t="str">
        <f t="array" ref="J118">_xlfn.IFS(I118="","",I118&gt;G118,"w",I118&lt;G118,"L")</f>
        <v>L</v>
      </c>
      <c r="K118" s="281"/>
      <c r="L118" s="267"/>
      <c r="M118" s="267"/>
      <c r="N118" s="270"/>
      <c r="P118" s="267"/>
      <c r="Q118" s="267"/>
      <c r="R118" s="275"/>
      <c r="S118" s="278"/>
      <c r="T118" s="95" t="str">
        <f t="array" ref="T118">_xlfn.IFS(U118="","",U118&gt;W118,"W",U118&lt;W118,"L")</f>
        <v>W</v>
      </c>
      <c r="U118" s="96">
        <v>15</v>
      </c>
      <c r="V118" s="97" t="s">
        <v>129</v>
      </c>
      <c r="W118" s="96">
        <v>13</v>
      </c>
      <c r="X118" s="95" t="str">
        <f t="array" ref="X118">_xlfn.IFS(W118="","",W118&gt;U118,"w",W118&lt;U118,"L")</f>
        <v>L</v>
      </c>
      <c r="Y118" s="281"/>
      <c r="Z118" s="267"/>
      <c r="AA118" s="267"/>
      <c r="AB118" s="270"/>
      <c r="AE118" s="267"/>
      <c r="AF118" s="267"/>
      <c r="AG118" s="270"/>
      <c r="AH118" s="278"/>
      <c r="AI118" s="95" t="str">
        <f t="array" ref="AI118">_xlfn.IFS(AJ118="","",AJ118&gt;AL118,"W",AJ118&lt;AL118,"L")</f>
        <v>W</v>
      </c>
      <c r="AJ118" s="96">
        <v>11</v>
      </c>
      <c r="AK118" s="97" t="s">
        <v>129</v>
      </c>
      <c r="AL118" s="96">
        <v>7</v>
      </c>
      <c r="AM118" s="95" t="str">
        <f t="array" ref="AM118">_xlfn.IFS(AL118="","",AL118&gt;AJ118,"w",AL118&lt;AJ118,"L")</f>
        <v>L</v>
      </c>
      <c r="AN118" s="281"/>
      <c r="AO118" s="267"/>
      <c r="AP118" s="267"/>
      <c r="AQ118" s="275"/>
      <c r="AS118" s="267"/>
      <c r="AT118" s="267"/>
      <c r="AU118" s="275"/>
      <c r="AV118" s="278"/>
      <c r="AW118" s="95" t="str">
        <f t="array" ref="AW118">_xlfn.IFS(AX118="","",AX118&gt;AZ118,"W",AX118&lt;AZ118,"L")</f>
        <v>W</v>
      </c>
      <c r="AX118" s="96">
        <v>11</v>
      </c>
      <c r="AY118" s="97" t="s">
        <v>129</v>
      </c>
      <c r="AZ118" s="96">
        <v>5</v>
      </c>
      <c r="BA118" s="95" t="str">
        <f t="array" ref="BA118">_xlfn.IFS(AZ118="","",AZ118&gt;AX118,"w",AZ118&lt;AX118,"L")</f>
        <v>L</v>
      </c>
      <c r="BB118" s="281"/>
      <c r="BC118" s="267"/>
      <c r="BD118" s="267"/>
      <c r="BE118" s="270"/>
    </row>
    <row r="119" spans="2:57" s="88" customFormat="1" ht="12" customHeight="1">
      <c r="B119" s="267"/>
      <c r="C119" s="267"/>
      <c r="D119" s="275"/>
      <c r="E119" s="278"/>
      <c r="F119" s="95" t="str">
        <f t="array" ref="F119">_xlfn.IFS(G119="","",G119&gt;I119,"W",G119&lt;I119,"L")</f>
        <v/>
      </c>
      <c r="G119" s="96"/>
      <c r="H119" s="97" t="s">
        <v>129</v>
      </c>
      <c r="I119" s="96"/>
      <c r="J119" s="95" t="str">
        <f t="array" ref="J119">_xlfn.IFS(I119="","",I119&gt;G119,"w",I119&lt;G119,"L")</f>
        <v/>
      </c>
      <c r="K119" s="281"/>
      <c r="L119" s="267"/>
      <c r="M119" s="267"/>
      <c r="N119" s="270"/>
      <c r="P119" s="267"/>
      <c r="Q119" s="267"/>
      <c r="R119" s="275"/>
      <c r="S119" s="278"/>
      <c r="T119" s="95" t="str">
        <f t="array" ref="T119">_xlfn.IFS(U119="","",U119&gt;W119,"W",U119&lt;W119,"L")</f>
        <v>W</v>
      </c>
      <c r="U119" s="96">
        <v>11</v>
      </c>
      <c r="V119" s="97" t="s">
        <v>129</v>
      </c>
      <c r="W119" s="96">
        <v>7</v>
      </c>
      <c r="X119" s="95" t="str">
        <f t="array" ref="X119">_xlfn.IFS(W119="","",W119&gt;U119,"w",W119&lt;U119,"L")</f>
        <v>L</v>
      </c>
      <c r="Y119" s="281"/>
      <c r="Z119" s="267"/>
      <c r="AA119" s="267"/>
      <c r="AB119" s="270"/>
      <c r="AE119" s="267"/>
      <c r="AF119" s="267"/>
      <c r="AG119" s="270"/>
      <c r="AH119" s="278"/>
      <c r="AI119" s="95" t="str">
        <f t="array" ref="AI119">_xlfn.IFS(AJ119="","",AJ119&gt;AL119,"W",AJ119&lt;AL119,"L")</f>
        <v>L</v>
      </c>
      <c r="AJ119" s="96">
        <v>7</v>
      </c>
      <c r="AK119" s="97" t="s">
        <v>129</v>
      </c>
      <c r="AL119" s="96">
        <v>11</v>
      </c>
      <c r="AM119" s="95" t="str">
        <f t="array" ref="AM119">_xlfn.IFS(AL119="","",AL119&gt;AJ119,"w",AL119&lt;AJ119,"L")</f>
        <v>w</v>
      </c>
      <c r="AN119" s="281"/>
      <c r="AO119" s="267"/>
      <c r="AP119" s="267"/>
      <c r="AQ119" s="275"/>
      <c r="AS119" s="267"/>
      <c r="AT119" s="267"/>
      <c r="AU119" s="275"/>
      <c r="AV119" s="278"/>
      <c r="AW119" s="95" t="str">
        <f t="array" ref="AW119">_xlfn.IFS(AX119="","",AX119&gt;AZ119,"W",AX119&lt;AZ119,"L")</f>
        <v/>
      </c>
      <c r="AX119" s="96"/>
      <c r="AY119" s="97" t="s">
        <v>129</v>
      </c>
      <c r="AZ119" s="96"/>
      <c r="BA119" s="95" t="str">
        <f t="array" ref="BA119">_xlfn.IFS(AZ119="","",AZ119&gt;AX119,"w",AZ119&lt;AX119,"L")</f>
        <v/>
      </c>
      <c r="BB119" s="281"/>
      <c r="BC119" s="267"/>
      <c r="BD119" s="267"/>
      <c r="BE119" s="270"/>
    </row>
    <row r="120" spans="2:57" s="88" customFormat="1" ht="12" customHeight="1">
      <c r="B120" s="267"/>
      <c r="C120" s="267"/>
      <c r="D120" s="275"/>
      <c r="E120" s="278"/>
      <c r="F120" s="95" t="str">
        <f t="array" ref="F120">_xlfn.IFS(G120="","",G120&gt;I120,"W",G120&lt;I120,"L")</f>
        <v/>
      </c>
      <c r="G120" s="96"/>
      <c r="H120" s="97" t="s">
        <v>129</v>
      </c>
      <c r="I120" s="96"/>
      <c r="J120" s="95" t="str">
        <f t="array" ref="J120">_xlfn.IFS(I120="","",I120&gt;G120,"w",I120&lt;G120,"L")</f>
        <v/>
      </c>
      <c r="K120" s="281"/>
      <c r="L120" s="267"/>
      <c r="M120" s="267"/>
      <c r="N120" s="270"/>
      <c r="P120" s="267"/>
      <c r="Q120" s="267"/>
      <c r="R120" s="275"/>
      <c r="S120" s="278"/>
      <c r="T120" s="95" t="str">
        <f t="array" ref="T120">_xlfn.IFS(U120="","",U120&gt;W120,"W",U120&lt;W120,"L")</f>
        <v/>
      </c>
      <c r="U120" s="96"/>
      <c r="V120" s="97" t="s">
        <v>129</v>
      </c>
      <c r="W120" s="96"/>
      <c r="X120" s="95" t="str">
        <f t="array" ref="X120">_xlfn.IFS(W120="","",W120&gt;U120,"w",W120&lt;U120,"L")</f>
        <v/>
      </c>
      <c r="Y120" s="281"/>
      <c r="Z120" s="267"/>
      <c r="AA120" s="267"/>
      <c r="AB120" s="270"/>
      <c r="AE120" s="267"/>
      <c r="AF120" s="267"/>
      <c r="AG120" s="270"/>
      <c r="AH120" s="278"/>
      <c r="AI120" s="95" t="str">
        <f t="array" ref="AI120">_xlfn.IFS(AJ120="","",AJ120&gt;AL120,"W",AJ120&lt;AL120,"L")</f>
        <v/>
      </c>
      <c r="AJ120" s="96"/>
      <c r="AK120" s="97" t="s">
        <v>129</v>
      </c>
      <c r="AL120" s="96"/>
      <c r="AM120" s="95" t="str">
        <f t="array" ref="AM120">_xlfn.IFS(AL120="","",AL120&gt;AJ120,"w",AL120&lt;AJ120,"L")</f>
        <v/>
      </c>
      <c r="AN120" s="281"/>
      <c r="AO120" s="267"/>
      <c r="AP120" s="267"/>
      <c r="AQ120" s="275"/>
      <c r="AS120" s="267"/>
      <c r="AT120" s="267"/>
      <c r="AU120" s="275"/>
      <c r="AV120" s="278"/>
      <c r="AW120" s="95" t="str">
        <f t="array" ref="AW120">_xlfn.IFS(AX120="","",AX120&gt;AZ120,"W",AX120&lt;AZ120,"L")</f>
        <v/>
      </c>
      <c r="AX120" s="96"/>
      <c r="AY120" s="97" t="s">
        <v>129</v>
      </c>
      <c r="AZ120" s="96"/>
      <c r="BA120" s="95" t="str">
        <f t="array" ref="BA120">_xlfn.IFS(AZ120="","",AZ120&gt;AX120,"w",AZ120&lt;AX120,"L")</f>
        <v/>
      </c>
      <c r="BB120" s="281"/>
      <c r="BC120" s="267"/>
      <c r="BD120" s="267"/>
      <c r="BE120" s="270"/>
    </row>
    <row r="121" spans="2:57" s="88" customFormat="1" ht="12" customHeight="1">
      <c r="B121" s="268"/>
      <c r="C121" s="268"/>
      <c r="D121" s="276"/>
      <c r="E121" s="279"/>
      <c r="F121" s="98"/>
      <c r="G121" s="99"/>
      <c r="H121" s="92"/>
      <c r="I121" s="99"/>
      <c r="J121" s="98"/>
      <c r="K121" s="282"/>
      <c r="L121" s="268"/>
      <c r="M121" s="268"/>
      <c r="N121" s="271"/>
      <c r="P121" s="268"/>
      <c r="Q121" s="268"/>
      <c r="R121" s="276"/>
      <c r="S121" s="279"/>
      <c r="T121" s="98"/>
      <c r="U121" s="99"/>
      <c r="V121" s="92"/>
      <c r="W121" s="99"/>
      <c r="X121" s="98"/>
      <c r="Y121" s="282"/>
      <c r="Z121" s="268"/>
      <c r="AA121" s="268"/>
      <c r="AB121" s="271"/>
      <c r="AE121" s="268"/>
      <c r="AF121" s="268"/>
      <c r="AG121" s="271"/>
      <c r="AH121" s="279"/>
      <c r="AI121" s="98"/>
      <c r="AJ121" s="99"/>
      <c r="AK121" s="92"/>
      <c r="AL121" s="99"/>
      <c r="AM121" s="98"/>
      <c r="AN121" s="282"/>
      <c r="AO121" s="268"/>
      <c r="AP121" s="268"/>
      <c r="AQ121" s="276"/>
      <c r="AS121" s="268"/>
      <c r="AT121" s="268"/>
      <c r="AU121" s="276"/>
      <c r="AV121" s="279"/>
      <c r="AW121" s="98"/>
      <c r="AX121" s="99"/>
      <c r="AY121" s="92"/>
      <c r="AZ121" s="99"/>
      <c r="BA121" s="98"/>
      <c r="BB121" s="282"/>
      <c r="BC121" s="268"/>
      <c r="BD121" s="268"/>
      <c r="BE121" s="271"/>
    </row>
    <row r="122" spans="2:57" s="88" customFormat="1" ht="12" customHeight="1">
      <c r="B122" s="266">
        <v>7</v>
      </c>
      <c r="C122" s="266" t="s">
        <v>137</v>
      </c>
      <c r="D122" s="274" t="s">
        <v>504</v>
      </c>
      <c r="E122" s="277">
        <f t="shared" ref="E122" si="103">IF($G123="","",COUNTIF($F122:$F127,"W"))</f>
        <v>3</v>
      </c>
      <c r="F122" s="93"/>
      <c r="G122" s="94"/>
      <c r="H122" s="89"/>
      <c r="I122" s="94"/>
      <c r="J122" s="93"/>
      <c r="K122" s="280">
        <f t="shared" ref="K122" si="104">IF($I123="","",COUNTIF($J122:$J127,"W"))</f>
        <v>0</v>
      </c>
      <c r="L122" s="266">
        <v>7</v>
      </c>
      <c r="M122" s="266" t="s">
        <v>137</v>
      </c>
      <c r="N122" s="269" t="s">
        <v>513</v>
      </c>
      <c r="P122" s="266">
        <v>7</v>
      </c>
      <c r="Q122" s="266" t="s">
        <v>137</v>
      </c>
      <c r="R122" s="269" t="s">
        <v>480</v>
      </c>
      <c r="S122" s="277">
        <f t="shared" ref="S122" si="105">IF($U123="","",COUNTIF($T122:$T127,"W"))</f>
        <v>0</v>
      </c>
      <c r="T122" s="93"/>
      <c r="U122" s="94"/>
      <c r="V122" s="89"/>
      <c r="W122" s="94"/>
      <c r="X122" s="93"/>
      <c r="Y122" s="280">
        <f t="shared" ref="Y122" si="106">IF($W123="","",COUNTIF($X122:$X127,"W"))</f>
        <v>3</v>
      </c>
      <c r="Z122" s="266">
        <v>7</v>
      </c>
      <c r="AA122" s="266" t="s">
        <v>137</v>
      </c>
      <c r="AB122" s="274" t="s">
        <v>524</v>
      </c>
      <c r="AE122" s="266">
        <v>7</v>
      </c>
      <c r="AF122" s="266" t="s">
        <v>137</v>
      </c>
      <c r="AG122" s="274" t="s">
        <v>529</v>
      </c>
      <c r="AH122" s="277">
        <f t="shared" ref="AH122" si="107">IF($AJ123="","",COUNTIF($AI122:$AI127,"W"))</f>
        <v>3</v>
      </c>
      <c r="AI122" s="93"/>
      <c r="AJ122" s="94"/>
      <c r="AK122" s="89"/>
      <c r="AL122" s="94"/>
      <c r="AM122" s="93"/>
      <c r="AN122" s="280">
        <f t="shared" ref="AN122" si="108">IF($AL123="","",COUNTIF($AM122:$AM127,"W"))</f>
        <v>1</v>
      </c>
      <c r="AO122" s="266">
        <v>7</v>
      </c>
      <c r="AP122" s="266" t="s">
        <v>137</v>
      </c>
      <c r="AQ122" s="269" t="s">
        <v>536</v>
      </c>
      <c r="AS122" s="266">
        <v>7</v>
      </c>
      <c r="AT122" s="266" t="s">
        <v>137</v>
      </c>
      <c r="AU122" s="274" t="s">
        <v>380</v>
      </c>
      <c r="AV122" s="277">
        <f t="shared" ref="AV122" si="109">IF($AX123="","",COUNTIF($AW122:$AW127,"W"))</f>
        <v>3</v>
      </c>
      <c r="AW122" s="93"/>
      <c r="AX122" s="94"/>
      <c r="AY122" s="89"/>
      <c r="AZ122" s="94"/>
      <c r="BA122" s="93"/>
      <c r="BB122" s="280">
        <f t="shared" ref="BB122" si="110">IF($AZ123="","",COUNTIF($BA122:$BA127,"W"))</f>
        <v>0</v>
      </c>
      <c r="BC122" s="266">
        <v>7</v>
      </c>
      <c r="BD122" s="266" t="s">
        <v>137</v>
      </c>
      <c r="BE122" s="269" t="s">
        <v>314</v>
      </c>
    </row>
    <row r="123" spans="2:57" s="88" customFormat="1" ht="12" customHeight="1">
      <c r="B123" s="267"/>
      <c r="C123" s="267"/>
      <c r="D123" s="275"/>
      <c r="E123" s="278"/>
      <c r="F123" s="95" t="str">
        <f t="array" ref="F123">_xlfn.IFS(G123="","",G123&gt;I123,"W",G123&lt;I123,"L")</f>
        <v>W</v>
      </c>
      <c r="G123" s="96">
        <v>11</v>
      </c>
      <c r="H123" s="97" t="s">
        <v>129</v>
      </c>
      <c r="I123" s="96">
        <v>4</v>
      </c>
      <c r="J123" s="95" t="str">
        <f t="array" ref="J123">_xlfn.IFS(I123="","",I123&gt;G123,"w",I123&lt;G123,"L")</f>
        <v>L</v>
      </c>
      <c r="K123" s="281"/>
      <c r="L123" s="267"/>
      <c r="M123" s="267"/>
      <c r="N123" s="270"/>
      <c r="P123" s="267"/>
      <c r="Q123" s="267"/>
      <c r="R123" s="270"/>
      <c r="S123" s="278"/>
      <c r="T123" s="95" t="str">
        <f t="array" ref="T123">_xlfn.IFS(U123="","",U123&gt;W123,"W",U123&lt;W123,"L")</f>
        <v>L</v>
      </c>
      <c r="U123" s="96">
        <v>4</v>
      </c>
      <c r="V123" s="97" t="s">
        <v>129</v>
      </c>
      <c r="W123" s="96">
        <v>11</v>
      </c>
      <c r="X123" s="95" t="str">
        <f t="array" ref="X123">_xlfn.IFS(W123="","",W123&gt;U123,"w",W123&lt;U123,"L")</f>
        <v>w</v>
      </c>
      <c r="Y123" s="281"/>
      <c r="Z123" s="267"/>
      <c r="AA123" s="267"/>
      <c r="AB123" s="275"/>
      <c r="AE123" s="267"/>
      <c r="AF123" s="267"/>
      <c r="AG123" s="275"/>
      <c r="AH123" s="278"/>
      <c r="AI123" s="95" t="str">
        <f t="array" ref="AI123">_xlfn.IFS(AJ123="","",AJ123&gt;AL123,"W",AJ123&lt;AL123,"L")</f>
        <v>W</v>
      </c>
      <c r="AJ123" s="96">
        <v>11</v>
      </c>
      <c r="AK123" s="97" t="s">
        <v>129</v>
      </c>
      <c r="AL123" s="96">
        <v>4</v>
      </c>
      <c r="AM123" s="95" t="str">
        <f t="array" ref="AM123">_xlfn.IFS(AL123="","",AL123&gt;AJ123,"w",AL123&lt;AJ123,"L")</f>
        <v>L</v>
      </c>
      <c r="AN123" s="281"/>
      <c r="AO123" s="267"/>
      <c r="AP123" s="267"/>
      <c r="AQ123" s="270"/>
      <c r="AS123" s="267"/>
      <c r="AT123" s="267"/>
      <c r="AU123" s="275"/>
      <c r="AV123" s="278"/>
      <c r="AW123" s="95" t="str">
        <f t="array" ref="AW123">_xlfn.IFS(AX123="","",AX123&gt;AZ123,"W",AX123&lt;AZ123,"L")</f>
        <v>W</v>
      </c>
      <c r="AX123" s="96">
        <v>11</v>
      </c>
      <c r="AY123" s="97" t="s">
        <v>129</v>
      </c>
      <c r="AZ123" s="96">
        <v>5</v>
      </c>
      <c r="BA123" s="95" t="str">
        <f t="array" ref="BA123">_xlfn.IFS(AZ123="","",AZ123&gt;AX123,"w",AZ123&lt;AX123,"L")</f>
        <v>L</v>
      </c>
      <c r="BB123" s="281"/>
      <c r="BC123" s="267"/>
      <c r="BD123" s="267"/>
      <c r="BE123" s="270"/>
    </row>
    <row r="124" spans="2:57" s="88" customFormat="1" ht="12" customHeight="1">
      <c r="B124" s="267"/>
      <c r="C124" s="267"/>
      <c r="D124" s="275"/>
      <c r="E124" s="278"/>
      <c r="F124" s="95" t="str">
        <f t="array" ref="F124">_xlfn.IFS(G124="","",G124&gt;I124,"W",G124&lt;I124,"L")</f>
        <v>W</v>
      </c>
      <c r="G124" s="96">
        <v>11</v>
      </c>
      <c r="H124" s="97" t="s">
        <v>129</v>
      </c>
      <c r="I124" s="96">
        <v>2</v>
      </c>
      <c r="J124" s="95" t="str">
        <f t="array" ref="J124">_xlfn.IFS(I124="","",I124&gt;G124,"w",I124&lt;G124,"L")</f>
        <v>L</v>
      </c>
      <c r="K124" s="281"/>
      <c r="L124" s="267"/>
      <c r="M124" s="267"/>
      <c r="N124" s="270"/>
      <c r="P124" s="267"/>
      <c r="Q124" s="267"/>
      <c r="R124" s="270"/>
      <c r="S124" s="278"/>
      <c r="T124" s="95" t="str">
        <f t="array" ref="T124">_xlfn.IFS(U124="","",U124&gt;W124,"W",U124&lt;W124,"L")</f>
        <v>L</v>
      </c>
      <c r="U124" s="96">
        <v>8</v>
      </c>
      <c r="V124" s="97" t="s">
        <v>129</v>
      </c>
      <c r="W124" s="96">
        <v>11</v>
      </c>
      <c r="X124" s="95" t="str">
        <f t="array" ref="X124">_xlfn.IFS(W124="","",W124&gt;U124,"w",W124&lt;U124,"L")</f>
        <v>w</v>
      </c>
      <c r="Y124" s="281"/>
      <c r="Z124" s="267"/>
      <c r="AA124" s="267"/>
      <c r="AB124" s="275"/>
      <c r="AE124" s="267"/>
      <c r="AF124" s="267"/>
      <c r="AG124" s="275"/>
      <c r="AH124" s="278"/>
      <c r="AI124" s="95" t="str">
        <f t="array" ref="AI124">_xlfn.IFS(AJ124="","",AJ124&gt;AL124,"W",AJ124&lt;AL124,"L")</f>
        <v>L</v>
      </c>
      <c r="AJ124" s="96">
        <v>8</v>
      </c>
      <c r="AK124" s="97" t="s">
        <v>129</v>
      </c>
      <c r="AL124" s="96">
        <v>11</v>
      </c>
      <c r="AM124" s="95" t="str">
        <f t="array" ref="AM124">_xlfn.IFS(AL124="","",AL124&gt;AJ124,"w",AL124&lt;AJ124,"L")</f>
        <v>w</v>
      </c>
      <c r="AN124" s="281"/>
      <c r="AO124" s="267"/>
      <c r="AP124" s="267"/>
      <c r="AQ124" s="270"/>
      <c r="AS124" s="267"/>
      <c r="AT124" s="267"/>
      <c r="AU124" s="275"/>
      <c r="AV124" s="278"/>
      <c r="AW124" s="95" t="str">
        <f t="array" ref="AW124">_xlfn.IFS(AX124="","",AX124&gt;AZ124,"W",AX124&lt;AZ124,"L")</f>
        <v>W</v>
      </c>
      <c r="AX124" s="96">
        <v>11</v>
      </c>
      <c r="AY124" s="97" t="s">
        <v>129</v>
      </c>
      <c r="AZ124" s="96">
        <v>2</v>
      </c>
      <c r="BA124" s="95" t="str">
        <f t="array" ref="BA124">_xlfn.IFS(AZ124="","",AZ124&gt;AX124,"w",AZ124&lt;AX124,"L")</f>
        <v>L</v>
      </c>
      <c r="BB124" s="281"/>
      <c r="BC124" s="267"/>
      <c r="BD124" s="267"/>
      <c r="BE124" s="270"/>
    </row>
    <row r="125" spans="2:57" s="88" customFormat="1" ht="12" customHeight="1">
      <c r="B125" s="267"/>
      <c r="C125" s="267"/>
      <c r="D125" s="275"/>
      <c r="E125" s="278"/>
      <c r="F125" s="95" t="str">
        <f t="array" ref="F125">_xlfn.IFS(G125="","",G125&gt;I125,"W",G125&lt;I125,"L")</f>
        <v>W</v>
      </c>
      <c r="G125" s="96">
        <v>11</v>
      </c>
      <c r="H125" s="97" t="s">
        <v>129</v>
      </c>
      <c r="I125" s="96">
        <v>4</v>
      </c>
      <c r="J125" s="95" t="str">
        <f t="array" ref="J125">_xlfn.IFS(I125="","",I125&gt;G125,"w",I125&lt;G125,"L")</f>
        <v>L</v>
      </c>
      <c r="K125" s="281"/>
      <c r="L125" s="267"/>
      <c r="M125" s="267"/>
      <c r="N125" s="270"/>
      <c r="P125" s="267"/>
      <c r="Q125" s="267"/>
      <c r="R125" s="270"/>
      <c r="S125" s="278"/>
      <c r="T125" s="95" t="str">
        <f t="array" ref="T125">_xlfn.IFS(U125="","",U125&gt;W125,"W",U125&lt;W125,"L")</f>
        <v>L</v>
      </c>
      <c r="U125" s="96">
        <v>9</v>
      </c>
      <c r="V125" s="97" t="s">
        <v>129</v>
      </c>
      <c r="W125" s="96">
        <v>11</v>
      </c>
      <c r="X125" s="95" t="str">
        <f t="array" ref="X125">_xlfn.IFS(W125="","",W125&gt;U125,"w",W125&lt;U125,"L")</f>
        <v>w</v>
      </c>
      <c r="Y125" s="281"/>
      <c r="Z125" s="267"/>
      <c r="AA125" s="267"/>
      <c r="AB125" s="275"/>
      <c r="AE125" s="267"/>
      <c r="AF125" s="267"/>
      <c r="AG125" s="275"/>
      <c r="AH125" s="278"/>
      <c r="AI125" s="95" t="str">
        <f t="array" ref="AI125">_xlfn.IFS(AJ125="","",AJ125&gt;AL125,"W",AJ125&lt;AL125,"L")</f>
        <v>W</v>
      </c>
      <c r="AJ125" s="96">
        <v>12</v>
      </c>
      <c r="AK125" s="97" t="s">
        <v>129</v>
      </c>
      <c r="AL125" s="96">
        <v>10</v>
      </c>
      <c r="AM125" s="95" t="str">
        <f t="array" ref="AM125">_xlfn.IFS(AL125="","",AL125&gt;AJ125,"w",AL125&lt;AJ125,"L")</f>
        <v>L</v>
      </c>
      <c r="AN125" s="281"/>
      <c r="AO125" s="267"/>
      <c r="AP125" s="267"/>
      <c r="AQ125" s="270"/>
      <c r="AS125" s="267"/>
      <c r="AT125" s="267"/>
      <c r="AU125" s="275"/>
      <c r="AV125" s="278"/>
      <c r="AW125" s="95" t="str">
        <f t="array" ref="AW125">_xlfn.IFS(AX125="","",AX125&gt;AZ125,"W",AX125&lt;AZ125,"L")</f>
        <v>W</v>
      </c>
      <c r="AX125" s="96">
        <v>11</v>
      </c>
      <c r="AY125" s="97" t="s">
        <v>129</v>
      </c>
      <c r="AZ125" s="96">
        <v>6</v>
      </c>
      <c r="BA125" s="95" t="str">
        <f t="array" ref="BA125">_xlfn.IFS(AZ125="","",AZ125&gt;AX125,"w",AZ125&lt;AX125,"L")</f>
        <v>L</v>
      </c>
      <c r="BB125" s="281"/>
      <c r="BC125" s="267"/>
      <c r="BD125" s="267"/>
      <c r="BE125" s="270"/>
    </row>
    <row r="126" spans="2:57" s="88" customFormat="1" ht="12" customHeight="1">
      <c r="B126" s="267"/>
      <c r="C126" s="267"/>
      <c r="D126" s="275"/>
      <c r="E126" s="278"/>
      <c r="F126" s="95" t="str">
        <f t="array" ref="F126">_xlfn.IFS(G126="","",G126&gt;I126,"W",G126&lt;I126,"L")</f>
        <v/>
      </c>
      <c r="G126" s="96"/>
      <c r="H126" s="97" t="s">
        <v>129</v>
      </c>
      <c r="I126" s="96"/>
      <c r="J126" s="95" t="str">
        <f t="array" ref="J126">_xlfn.IFS(I126="","",I126&gt;G126,"w",I126&lt;G126,"L")</f>
        <v/>
      </c>
      <c r="K126" s="281"/>
      <c r="L126" s="267"/>
      <c r="M126" s="267"/>
      <c r="N126" s="270"/>
      <c r="P126" s="267"/>
      <c r="Q126" s="267"/>
      <c r="R126" s="270"/>
      <c r="S126" s="278"/>
      <c r="T126" s="95" t="str">
        <f t="array" ref="T126">_xlfn.IFS(U126="","",U126&gt;W126,"W",U126&lt;W126,"L")</f>
        <v/>
      </c>
      <c r="U126" s="96"/>
      <c r="V126" s="97" t="s">
        <v>129</v>
      </c>
      <c r="W126" s="96"/>
      <c r="X126" s="95" t="str">
        <f t="array" ref="X126">_xlfn.IFS(W126="","",W126&gt;U126,"w",W126&lt;U126,"L")</f>
        <v/>
      </c>
      <c r="Y126" s="281"/>
      <c r="Z126" s="267"/>
      <c r="AA126" s="267"/>
      <c r="AB126" s="275"/>
      <c r="AE126" s="267"/>
      <c r="AF126" s="267"/>
      <c r="AG126" s="275"/>
      <c r="AH126" s="278"/>
      <c r="AI126" s="95" t="str">
        <f t="array" ref="AI126">_xlfn.IFS(AJ126="","",AJ126&gt;AL126,"W",AJ126&lt;AL126,"L")</f>
        <v>W</v>
      </c>
      <c r="AJ126" s="96">
        <v>11</v>
      </c>
      <c r="AK126" s="97" t="s">
        <v>129</v>
      </c>
      <c r="AL126" s="96">
        <v>9</v>
      </c>
      <c r="AM126" s="95" t="str">
        <f t="array" ref="AM126">_xlfn.IFS(AL126="","",AL126&gt;AJ126,"w",AL126&lt;AJ126,"L")</f>
        <v>L</v>
      </c>
      <c r="AN126" s="281"/>
      <c r="AO126" s="267"/>
      <c r="AP126" s="267"/>
      <c r="AQ126" s="270"/>
      <c r="AS126" s="267"/>
      <c r="AT126" s="267"/>
      <c r="AU126" s="275"/>
      <c r="AV126" s="278"/>
      <c r="AW126" s="95" t="str">
        <f t="array" ref="AW126">_xlfn.IFS(AX126="","",AX126&gt;AZ126,"W",AX126&lt;AZ126,"L")</f>
        <v/>
      </c>
      <c r="AX126" s="96"/>
      <c r="AY126" s="97" t="s">
        <v>129</v>
      </c>
      <c r="AZ126" s="96"/>
      <c r="BA126" s="95" t="str">
        <f t="array" ref="BA126">_xlfn.IFS(AZ126="","",AZ126&gt;AX126,"w",AZ126&lt;AX126,"L")</f>
        <v/>
      </c>
      <c r="BB126" s="281"/>
      <c r="BC126" s="267"/>
      <c r="BD126" s="267"/>
      <c r="BE126" s="270"/>
    </row>
    <row r="127" spans="2:57" s="88" customFormat="1" ht="12" customHeight="1">
      <c r="B127" s="267"/>
      <c r="C127" s="267"/>
      <c r="D127" s="275"/>
      <c r="E127" s="278"/>
      <c r="F127" s="95" t="str">
        <f t="array" ref="F127">_xlfn.IFS(G127="","",G127&gt;I127,"W",G127&lt;I127,"L")</f>
        <v/>
      </c>
      <c r="G127" s="96"/>
      <c r="H127" s="97" t="s">
        <v>129</v>
      </c>
      <c r="I127" s="96"/>
      <c r="J127" s="95" t="str">
        <f t="array" ref="J127">_xlfn.IFS(I127="","",I127&gt;G127,"w",I127&lt;G127,"L")</f>
        <v/>
      </c>
      <c r="K127" s="281"/>
      <c r="L127" s="267"/>
      <c r="M127" s="267"/>
      <c r="N127" s="270"/>
      <c r="P127" s="267"/>
      <c r="Q127" s="267"/>
      <c r="R127" s="270"/>
      <c r="S127" s="278"/>
      <c r="T127" s="95" t="str">
        <f t="array" ref="T127">_xlfn.IFS(U127="","",U127&gt;W127,"W",U127&lt;W127,"L")</f>
        <v/>
      </c>
      <c r="U127" s="96"/>
      <c r="V127" s="97" t="s">
        <v>129</v>
      </c>
      <c r="W127" s="96"/>
      <c r="X127" s="95" t="str">
        <f t="array" ref="X127">_xlfn.IFS(W127="","",W127&gt;U127,"w",W127&lt;U127,"L")</f>
        <v/>
      </c>
      <c r="Y127" s="281"/>
      <c r="Z127" s="267"/>
      <c r="AA127" s="267"/>
      <c r="AB127" s="275"/>
      <c r="AE127" s="267"/>
      <c r="AF127" s="267"/>
      <c r="AG127" s="275"/>
      <c r="AH127" s="278"/>
      <c r="AI127" s="95" t="str">
        <f t="array" ref="AI127">_xlfn.IFS(AJ127="","",AJ127&gt;AL127,"W",AJ127&lt;AL127,"L")</f>
        <v/>
      </c>
      <c r="AJ127" s="96"/>
      <c r="AK127" s="97" t="s">
        <v>129</v>
      </c>
      <c r="AL127" s="96"/>
      <c r="AM127" s="95" t="str">
        <f t="array" ref="AM127">_xlfn.IFS(AL127="","",AL127&gt;AJ127,"w",AL127&lt;AJ127,"L")</f>
        <v/>
      </c>
      <c r="AN127" s="281"/>
      <c r="AO127" s="267"/>
      <c r="AP127" s="267"/>
      <c r="AQ127" s="270"/>
      <c r="AS127" s="267"/>
      <c r="AT127" s="267"/>
      <c r="AU127" s="275"/>
      <c r="AV127" s="278"/>
      <c r="AW127" s="95" t="str">
        <f t="array" ref="AW127">_xlfn.IFS(AX127="","",AX127&gt;AZ127,"W",AX127&lt;AZ127,"L")</f>
        <v/>
      </c>
      <c r="AX127" s="96"/>
      <c r="AY127" s="97" t="s">
        <v>129</v>
      </c>
      <c r="AZ127" s="96"/>
      <c r="BA127" s="95" t="str">
        <f t="array" ref="BA127">_xlfn.IFS(AZ127="","",AZ127&gt;AX127,"w",AZ127&lt;AX127,"L")</f>
        <v/>
      </c>
      <c r="BB127" s="281"/>
      <c r="BC127" s="267"/>
      <c r="BD127" s="267"/>
      <c r="BE127" s="270"/>
    </row>
    <row r="128" spans="2:57" s="88" customFormat="1" ht="12" customHeight="1">
      <c r="B128" s="268"/>
      <c r="C128" s="268"/>
      <c r="D128" s="276"/>
      <c r="E128" s="279"/>
      <c r="F128" s="98"/>
      <c r="G128" s="99"/>
      <c r="H128" s="92"/>
      <c r="I128" s="99"/>
      <c r="J128" s="98"/>
      <c r="K128" s="282"/>
      <c r="L128" s="268"/>
      <c r="M128" s="268"/>
      <c r="N128" s="271"/>
      <c r="P128" s="268"/>
      <c r="Q128" s="268"/>
      <c r="R128" s="271"/>
      <c r="S128" s="279"/>
      <c r="T128" s="98"/>
      <c r="U128" s="99"/>
      <c r="V128" s="92"/>
      <c r="W128" s="99"/>
      <c r="X128" s="98"/>
      <c r="Y128" s="282"/>
      <c r="Z128" s="268"/>
      <c r="AA128" s="268"/>
      <c r="AB128" s="276"/>
      <c r="AE128" s="268"/>
      <c r="AF128" s="268"/>
      <c r="AG128" s="276"/>
      <c r="AH128" s="279"/>
      <c r="AI128" s="98"/>
      <c r="AJ128" s="99"/>
      <c r="AK128" s="92"/>
      <c r="AL128" s="99"/>
      <c r="AM128" s="98"/>
      <c r="AN128" s="282"/>
      <c r="AO128" s="268"/>
      <c r="AP128" s="268"/>
      <c r="AQ128" s="271"/>
      <c r="AS128" s="268"/>
      <c r="AT128" s="268"/>
      <c r="AU128" s="276"/>
      <c r="AV128" s="279"/>
      <c r="AW128" s="98"/>
      <c r="AX128" s="99"/>
      <c r="AY128" s="92"/>
      <c r="AZ128" s="99"/>
      <c r="BA128" s="98"/>
      <c r="BB128" s="282"/>
      <c r="BC128" s="268"/>
      <c r="BD128" s="268"/>
      <c r="BE128" s="271"/>
    </row>
    <row r="129" spans="2:57" s="88" customFormat="1" ht="12" customHeight="1">
      <c r="B129" s="266">
        <v>8</v>
      </c>
      <c r="C129" s="266" t="s">
        <v>138</v>
      </c>
      <c r="D129" s="274" t="s">
        <v>505</v>
      </c>
      <c r="E129" s="277">
        <f t="shared" ref="E129" si="111">IF($G130="","",COUNTIF($F129:$F134,"W"))</f>
        <v>3</v>
      </c>
      <c r="F129" s="93"/>
      <c r="G129" s="94"/>
      <c r="H129" s="89"/>
      <c r="I129" s="94"/>
      <c r="J129" s="93"/>
      <c r="K129" s="280">
        <f t="shared" ref="K129" si="112">IF($I130="","",COUNTIF($J129:$J134,"W"))</f>
        <v>0</v>
      </c>
      <c r="L129" s="266">
        <v>8</v>
      </c>
      <c r="M129" s="266" t="s">
        <v>138</v>
      </c>
      <c r="N129" s="269" t="s">
        <v>514</v>
      </c>
      <c r="P129" s="266">
        <v>8</v>
      </c>
      <c r="Q129" s="266" t="s">
        <v>138</v>
      </c>
      <c r="R129" s="274" t="s">
        <v>517</v>
      </c>
      <c r="S129" s="277">
        <f t="shared" ref="S129" si="113">IF($U130="","",COUNTIF($T129:$T134,"W"))</f>
        <v>3</v>
      </c>
      <c r="T129" s="93"/>
      <c r="U129" s="94"/>
      <c r="V129" s="89"/>
      <c r="W129" s="94"/>
      <c r="X129" s="93"/>
      <c r="Y129" s="280">
        <f t="shared" ref="Y129" si="114">IF($W130="","",COUNTIF($X129:$X134,"W"))</f>
        <v>0</v>
      </c>
      <c r="Z129" s="266">
        <v>8</v>
      </c>
      <c r="AA129" s="266" t="s">
        <v>138</v>
      </c>
      <c r="AB129" s="269" t="s">
        <v>525</v>
      </c>
      <c r="AE129" s="266">
        <v>8</v>
      </c>
      <c r="AF129" s="266" t="s">
        <v>138</v>
      </c>
      <c r="AG129" s="274" t="s">
        <v>530</v>
      </c>
      <c r="AH129" s="277">
        <f t="shared" ref="AH129" si="115">IF($AJ130="","",COUNTIF($AI129:$AI134,"W"))</f>
        <v>3</v>
      </c>
      <c r="AI129" s="93"/>
      <c r="AJ129" s="94"/>
      <c r="AK129" s="89"/>
      <c r="AL129" s="94"/>
      <c r="AM129" s="93"/>
      <c r="AN129" s="280">
        <f t="shared" ref="AN129" si="116">IF($AL130="","",COUNTIF($AM129:$AM134,"W"))</f>
        <v>0</v>
      </c>
      <c r="AO129" s="266">
        <v>8</v>
      </c>
      <c r="AP129" s="266" t="s">
        <v>138</v>
      </c>
      <c r="AQ129" s="269" t="s">
        <v>537</v>
      </c>
      <c r="AS129" s="266">
        <v>8</v>
      </c>
      <c r="AT129" s="266" t="s">
        <v>138</v>
      </c>
      <c r="AU129" s="274" t="s">
        <v>543</v>
      </c>
      <c r="AV129" s="277">
        <f t="shared" ref="AV129" si="117">IF($AX130="","",COUNTIF($AW129:$AW134,"W"))</f>
        <v>3</v>
      </c>
      <c r="AW129" s="93"/>
      <c r="AX129" s="94"/>
      <c r="AY129" s="89"/>
      <c r="AZ129" s="94"/>
      <c r="BA129" s="93"/>
      <c r="BB129" s="280">
        <f t="shared" ref="BB129" si="118">IF($AZ130="","",COUNTIF($BA129:$BA134,"W"))</f>
        <v>0</v>
      </c>
      <c r="BC129" s="266">
        <v>8</v>
      </c>
      <c r="BD129" s="266" t="s">
        <v>138</v>
      </c>
      <c r="BE129" s="269" t="s">
        <v>279</v>
      </c>
    </row>
    <row r="130" spans="2:57" s="88" customFormat="1" ht="12" customHeight="1">
      <c r="B130" s="267"/>
      <c r="C130" s="267"/>
      <c r="D130" s="275"/>
      <c r="E130" s="278"/>
      <c r="F130" s="95" t="str">
        <f t="array" ref="F130">_xlfn.IFS(G130="","",G130&gt;I130,"W",G130&lt;I130,"L")</f>
        <v>W</v>
      </c>
      <c r="G130" s="96">
        <v>11</v>
      </c>
      <c r="H130" s="97" t="s">
        <v>129</v>
      </c>
      <c r="I130" s="96">
        <v>7</v>
      </c>
      <c r="J130" s="95" t="str">
        <f t="array" ref="J130">_xlfn.IFS(I130="","",I130&gt;G130,"w",I130&lt;G130,"L")</f>
        <v>L</v>
      </c>
      <c r="K130" s="281"/>
      <c r="L130" s="267"/>
      <c r="M130" s="267"/>
      <c r="N130" s="270"/>
      <c r="P130" s="267"/>
      <c r="Q130" s="267"/>
      <c r="R130" s="275"/>
      <c r="S130" s="278"/>
      <c r="T130" s="95" t="str">
        <f t="array" ref="T130">_xlfn.IFS(U130="","",U130&gt;W130,"W",U130&lt;W130,"L")</f>
        <v>W</v>
      </c>
      <c r="U130" s="96">
        <v>11</v>
      </c>
      <c r="V130" s="97" t="s">
        <v>129</v>
      </c>
      <c r="W130" s="96">
        <v>7</v>
      </c>
      <c r="X130" s="95" t="str">
        <f t="array" ref="X130">_xlfn.IFS(W130="","",W130&gt;U130,"w",W130&lt;U130,"L")</f>
        <v>L</v>
      </c>
      <c r="Y130" s="281"/>
      <c r="Z130" s="267"/>
      <c r="AA130" s="267"/>
      <c r="AB130" s="270"/>
      <c r="AE130" s="267"/>
      <c r="AF130" s="267"/>
      <c r="AG130" s="275"/>
      <c r="AH130" s="278"/>
      <c r="AI130" s="95" t="str">
        <f t="array" ref="AI130">_xlfn.IFS(AJ130="","",AJ130&gt;AL130,"W",AJ130&lt;AL130,"L")</f>
        <v>W</v>
      </c>
      <c r="AJ130" s="96">
        <v>11</v>
      </c>
      <c r="AK130" s="97" t="s">
        <v>129</v>
      </c>
      <c r="AL130" s="96">
        <v>5</v>
      </c>
      <c r="AM130" s="95" t="str">
        <f t="array" ref="AM130">_xlfn.IFS(AL130="","",AL130&gt;AJ130,"w",AL130&lt;AJ130,"L")</f>
        <v>L</v>
      </c>
      <c r="AN130" s="281"/>
      <c r="AO130" s="267"/>
      <c r="AP130" s="267"/>
      <c r="AQ130" s="270"/>
      <c r="AS130" s="267"/>
      <c r="AT130" s="267"/>
      <c r="AU130" s="275"/>
      <c r="AV130" s="278"/>
      <c r="AW130" s="95" t="str">
        <f t="array" ref="AW130">_xlfn.IFS(AX130="","",AX130&gt;AZ130,"W",AX130&lt;AZ130,"L")</f>
        <v>W</v>
      </c>
      <c r="AX130" s="96">
        <v>11</v>
      </c>
      <c r="AY130" s="97" t="s">
        <v>129</v>
      </c>
      <c r="AZ130" s="96">
        <v>8</v>
      </c>
      <c r="BA130" s="95" t="str">
        <f t="array" ref="BA130">_xlfn.IFS(AZ130="","",AZ130&gt;AX130,"w",AZ130&lt;AX130,"L")</f>
        <v>L</v>
      </c>
      <c r="BB130" s="281"/>
      <c r="BC130" s="267"/>
      <c r="BD130" s="267"/>
      <c r="BE130" s="270"/>
    </row>
    <row r="131" spans="2:57" s="88" customFormat="1" ht="12" customHeight="1">
      <c r="B131" s="267"/>
      <c r="C131" s="267"/>
      <c r="D131" s="275"/>
      <c r="E131" s="278"/>
      <c r="F131" s="95" t="str">
        <f t="array" ref="F131">_xlfn.IFS(G131="","",G131&gt;I131,"W",G131&lt;I131,"L")</f>
        <v>W</v>
      </c>
      <c r="G131" s="96">
        <v>11</v>
      </c>
      <c r="H131" s="97" t="s">
        <v>129</v>
      </c>
      <c r="I131" s="96">
        <v>5</v>
      </c>
      <c r="J131" s="95" t="str">
        <f t="array" ref="J131">_xlfn.IFS(I131="","",I131&gt;G131,"w",I131&lt;G131,"L")</f>
        <v>L</v>
      </c>
      <c r="K131" s="281"/>
      <c r="L131" s="267"/>
      <c r="M131" s="267"/>
      <c r="N131" s="270"/>
      <c r="P131" s="267"/>
      <c r="Q131" s="267"/>
      <c r="R131" s="275"/>
      <c r="S131" s="278"/>
      <c r="T131" s="95" t="str">
        <f t="array" ref="T131">_xlfn.IFS(U131="","",U131&gt;W131,"W",U131&lt;W131,"L")</f>
        <v>W</v>
      </c>
      <c r="U131" s="96">
        <v>11</v>
      </c>
      <c r="V131" s="97" t="s">
        <v>129</v>
      </c>
      <c r="W131" s="96">
        <v>3</v>
      </c>
      <c r="X131" s="95" t="str">
        <f t="array" ref="X131">_xlfn.IFS(W131="","",W131&gt;U131,"w",W131&lt;U131,"L")</f>
        <v>L</v>
      </c>
      <c r="Y131" s="281"/>
      <c r="Z131" s="267"/>
      <c r="AA131" s="267"/>
      <c r="AB131" s="270"/>
      <c r="AE131" s="267"/>
      <c r="AF131" s="267"/>
      <c r="AG131" s="275"/>
      <c r="AH131" s="278"/>
      <c r="AI131" s="95" t="str">
        <f t="array" ref="AI131">_xlfn.IFS(AJ131="","",AJ131&gt;AL131,"W",AJ131&lt;AL131,"L")</f>
        <v>W</v>
      </c>
      <c r="AJ131" s="96">
        <v>12</v>
      </c>
      <c r="AK131" s="97" t="s">
        <v>129</v>
      </c>
      <c r="AL131" s="96">
        <v>10</v>
      </c>
      <c r="AM131" s="95" t="str">
        <f t="array" ref="AM131">_xlfn.IFS(AL131="","",AL131&gt;AJ131,"w",AL131&lt;AJ131,"L")</f>
        <v>L</v>
      </c>
      <c r="AN131" s="281"/>
      <c r="AO131" s="267"/>
      <c r="AP131" s="267"/>
      <c r="AQ131" s="270"/>
      <c r="AS131" s="267"/>
      <c r="AT131" s="267"/>
      <c r="AU131" s="275"/>
      <c r="AV131" s="278"/>
      <c r="AW131" s="95" t="str">
        <f t="array" ref="AW131">_xlfn.IFS(AX131="","",AX131&gt;AZ131,"W",AX131&lt;AZ131,"L")</f>
        <v>W</v>
      </c>
      <c r="AX131" s="96">
        <v>11</v>
      </c>
      <c r="AY131" s="97" t="s">
        <v>129</v>
      </c>
      <c r="AZ131" s="96">
        <v>7</v>
      </c>
      <c r="BA131" s="95" t="str">
        <f t="array" ref="BA131">_xlfn.IFS(AZ131="","",AZ131&gt;AX131,"w",AZ131&lt;AX131,"L")</f>
        <v>L</v>
      </c>
      <c r="BB131" s="281"/>
      <c r="BC131" s="267"/>
      <c r="BD131" s="267"/>
      <c r="BE131" s="270"/>
    </row>
    <row r="132" spans="2:57" s="88" customFormat="1" ht="12" customHeight="1">
      <c r="B132" s="267"/>
      <c r="C132" s="267"/>
      <c r="D132" s="275"/>
      <c r="E132" s="278"/>
      <c r="F132" s="95" t="str">
        <f t="array" ref="F132">_xlfn.IFS(G132="","",G132&gt;I132,"W",G132&lt;I132,"L")</f>
        <v>W</v>
      </c>
      <c r="G132" s="96">
        <v>11</v>
      </c>
      <c r="H132" s="97" t="s">
        <v>129</v>
      </c>
      <c r="I132" s="96">
        <v>4</v>
      </c>
      <c r="J132" s="95" t="str">
        <f t="array" ref="J132">_xlfn.IFS(I132="","",I132&gt;G132,"w",I132&lt;G132,"L")</f>
        <v>L</v>
      </c>
      <c r="K132" s="281"/>
      <c r="L132" s="267"/>
      <c r="M132" s="267"/>
      <c r="N132" s="270"/>
      <c r="P132" s="267"/>
      <c r="Q132" s="267"/>
      <c r="R132" s="275"/>
      <c r="S132" s="278"/>
      <c r="T132" s="95" t="str">
        <f t="array" ref="T132">_xlfn.IFS(U132="","",U132&gt;W132,"W",U132&lt;W132,"L")</f>
        <v>W</v>
      </c>
      <c r="U132" s="96">
        <v>11</v>
      </c>
      <c r="V132" s="97" t="s">
        <v>129</v>
      </c>
      <c r="W132" s="96">
        <v>6</v>
      </c>
      <c r="X132" s="95" t="str">
        <f t="array" ref="X132">_xlfn.IFS(W132="","",W132&gt;U132,"w",W132&lt;U132,"L")</f>
        <v>L</v>
      </c>
      <c r="Y132" s="281"/>
      <c r="Z132" s="267"/>
      <c r="AA132" s="267"/>
      <c r="AB132" s="270"/>
      <c r="AE132" s="267"/>
      <c r="AF132" s="267"/>
      <c r="AG132" s="275"/>
      <c r="AH132" s="278"/>
      <c r="AI132" s="95" t="str">
        <f t="array" ref="AI132">_xlfn.IFS(AJ132="","",AJ132&gt;AL132,"W",AJ132&lt;AL132,"L")</f>
        <v>W</v>
      </c>
      <c r="AJ132" s="96">
        <v>11</v>
      </c>
      <c r="AK132" s="97" t="s">
        <v>129</v>
      </c>
      <c r="AL132" s="96">
        <v>4</v>
      </c>
      <c r="AM132" s="95" t="str">
        <f t="array" ref="AM132">_xlfn.IFS(AL132="","",AL132&gt;AJ132,"w",AL132&lt;AJ132,"L")</f>
        <v>L</v>
      </c>
      <c r="AN132" s="281"/>
      <c r="AO132" s="267"/>
      <c r="AP132" s="267"/>
      <c r="AQ132" s="270"/>
      <c r="AS132" s="267"/>
      <c r="AT132" s="267"/>
      <c r="AU132" s="275"/>
      <c r="AV132" s="278"/>
      <c r="AW132" s="95" t="str">
        <f t="array" ref="AW132">_xlfn.IFS(AX132="","",AX132&gt;AZ132,"W",AX132&lt;AZ132,"L")</f>
        <v>W</v>
      </c>
      <c r="AX132" s="96">
        <v>11</v>
      </c>
      <c r="AY132" s="97" t="s">
        <v>129</v>
      </c>
      <c r="AZ132" s="96">
        <v>6</v>
      </c>
      <c r="BA132" s="95" t="str">
        <f t="array" ref="BA132">_xlfn.IFS(AZ132="","",AZ132&gt;AX132,"w",AZ132&lt;AX132,"L")</f>
        <v>L</v>
      </c>
      <c r="BB132" s="281"/>
      <c r="BC132" s="267"/>
      <c r="BD132" s="267"/>
      <c r="BE132" s="270"/>
    </row>
    <row r="133" spans="2:57" s="88" customFormat="1" ht="12" customHeight="1">
      <c r="B133" s="267"/>
      <c r="C133" s="267"/>
      <c r="D133" s="275"/>
      <c r="E133" s="278"/>
      <c r="F133" s="95" t="str">
        <f t="array" ref="F133">_xlfn.IFS(G133="","",G133&gt;I133,"W",G133&lt;I133,"L")</f>
        <v/>
      </c>
      <c r="G133" s="96"/>
      <c r="H133" s="97" t="s">
        <v>129</v>
      </c>
      <c r="I133" s="96"/>
      <c r="J133" s="95" t="str">
        <f t="array" ref="J133">_xlfn.IFS(I133="","",I133&gt;G133,"w",I133&lt;G133,"L")</f>
        <v/>
      </c>
      <c r="K133" s="281"/>
      <c r="L133" s="267"/>
      <c r="M133" s="267"/>
      <c r="N133" s="270"/>
      <c r="P133" s="267"/>
      <c r="Q133" s="267"/>
      <c r="R133" s="275"/>
      <c r="S133" s="278"/>
      <c r="T133" s="95" t="str">
        <f t="array" ref="T133">_xlfn.IFS(U133="","",U133&gt;W133,"W",U133&lt;W133,"L")</f>
        <v/>
      </c>
      <c r="U133" s="96"/>
      <c r="V133" s="97" t="s">
        <v>129</v>
      </c>
      <c r="W133" s="96"/>
      <c r="X133" s="95" t="str">
        <f t="array" ref="X133">_xlfn.IFS(W133="","",W133&gt;U133,"w",W133&lt;U133,"L")</f>
        <v/>
      </c>
      <c r="Y133" s="281"/>
      <c r="Z133" s="267"/>
      <c r="AA133" s="267"/>
      <c r="AB133" s="270"/>
      <c r="AE133" s="267"/>
      <c r="AF133" s="267"/>
      <c r="AG133" s="275"/>
      <c r="AH133" s="278"/>
      <c r="AI133" s="95" t="str">
        <f t="array" ref="AI133">_xlfn.IFS(AJ133="","",AJ133&gt;AL133,"W",AJ133&lt;AL133,"L")</f>
        <v/>
      </c>
      <c r="AJ133" s="96"/>
      <c r="AK133" s="97" t="s">
        <v>129</v>
      </c>
      <c r="AL133" s="96"/>
      <c r="AM133" s="95" t="str">
        <f t="array" ref="AM133">_xlfn.IFS(AL133="","",AL133&gt;AJ133,"w",AL133&lt;AJ133,"L")</f>
        <v/>
      </c>
      <c r="AN133" s="281"/>
      <c r="AO133" s="267"/>
      <c r="AP133" s="267"/>
      <c r="AQ133" s="270"/>
      <c r="AS133" s="267"/>
      <c r="AT133" s="267"/>
      <c r="AU133" s="275"/>
      <c r="AV133" s="278"/>
      <c r="AW133" s="95" t="str">
        <f t="array" ref="AW133">_xlfn.IFS(AX133="","",AX133&gt;AZ133,"W",AX133&lt;AZ133,"L")</f>
        <v/>
      </c>
      <c r="AX133" s="96"/>
      <c r="AY133" s="97" t="s">
        <v>129</v>
      </c>
      <c r="AZ133" s="96"/>
      <c r="BA133" s="95" t="str">
        <f t="array" ref="BA133">_xlfn.IFS(AZ133="","",AZ133&gt;AX133,"w",AZ133&lt;AX133,"L")</f>
        <v/>
      </c>
      <c r="BB133" s="281"/>
      <c r="BC133" s="267"/>
      <c r="BD133" s="267"/>
      <c r="BE133" s="270"/>
    </row>
    <row r="134" spans="2:57" s="88" customFormat="1" ht="12" customHeight="1">
      <c r="B134" s="267"/>
      <c r="C134" s="267"/>
      <c r="D134" s="275"/>
      <c r="E134" s="278"/>
      <c r="F134" s="95" t="str">
        <f t="array" ref="F134">_xlfn.IFS(G134="","",G134&gt;I134,"W",G134&lt;I134,"L")</f>
        <v/>
      </c>
      <c r="G134" s="96"/>
      <c r="H134" s="97" t="s">
        <v>129</v>
      </c>
      <c r="I134" s="96"/>
      <c r="J134" s="95" t="str">
        <f t="array" ref="J134">_xlfn.IFS(I134="","",I134&gt;G134,"w",I134&lt;G134,"L")</f>
        <v/>
      </c>
      <c r="K134" s="281"/>
      <c r="L134" s="267"/>
      <c r="M134" s="267"/>
      <c r="N134" s="270"/>
      <c r="P134" s="267"/>
      <c r="Q134" s="267"/>
      <c r="R134" s="275"/>
      <c r="S134" s="278"/>
      <c r="T134" s="95" t="str">
        <f t="array" ref="T134">_xlfn.IFS(U134="","",U134&gt;W134,"W",U134&lt;W134,"L")</f>
        <v/>
      </c>
      <c r="U134" s="96"/>
      <c r="V134" s="97" t="s">
        <v>129</v>
      </c>
      <c r="W134" s="96"/>
      <c r="X134" s="95" t="str">
        <f t="array" ref="X134">_xlfn.IFS(W134="","",W134&gt;U134,"w",W134&lt;U134,"L")</f>
        <v/>
      </c>
      <c r="Y134" s="281"/>
      <c r="Z134" s="267"/>
      <c r="AA134" s="267"/>
      <c r="AB134" s="270"/>
      <c r="AE134" s="267"/>
      <c r="AF134" s="267"/>
      <c r="AG134" s="275"/>
      <c r="AH134" s="278"/>
      <c r="AI134" s="95" t="str">
        <f t="array" ref="AI134">_xlfn.IFS(AJ134="","",AJ134&gt;AL134,"W",AJ134&lt;AL134,"L")</f>
        <v/>
      </c>
      <c r="AJ134" s="96"/>
      <c r="AK134" s="97" t="s">
        <v>129</v>
      </c>
      <c r="AL134" s="96"/>
      <c r="AM134" s="95" t="str">
        <f t="array" ref="AM134">_xlfn.IFS(AL134="","",AL134&gt;AJ134,"w",AL134&lt;AJ134,"L")</f>
        <v/>
      </c>
      <c r="AN134" s="281"/>
      <c r="AO134" s="267"/>
      <c r="AP134" s="267"/>
      <c r="AQ134" s="270"/>
      <c r="AS134" s="267"/>
      <c r="AT134" s="267"/>
      <c r="AU134" s="275"/>
      <c r="AV134" s="278"/>
      <c r="AW134" s="95" t="str">
        <f t="array" ref="AW134">_xlfn.IFS(AX134="","",AX134&gt;AZ134,"W",AX134&lt;AZ134,"L")</f>
        <v/>
      </c>
      <c r="AX134" s="96"/>
      <c r="AY134" s="97" t="s">
        <v>129</v>
      </c>
      <c r="AZ134" s="96"/>
      <c r="BA134" s="95" t="str">
        <f t="array" ref="BA134">_xlfn.IFS(AZ134="","",AZ134&gt;AX134,"w",AZ134&lt;AX134,"L")</f>
        <v/>
      </c>
      <c r="BB134" s="281"/>
      <c r="BC134" s="267"/>
      <c r="BD134" s="267"/>
      <c r="BE134" s="270"/>
    </row>
    <row r="135" spans="2:57" s="88" customFormat="1" ht="12" customHeight="1">
      <c r="B135" s="268"/>
      <c r="C135" s="268"/>
      <c r="D135" s="276"/>
      <c r="E135" s="279"/>
      <c r="F135" s="98"/>
      <c r="G135" s="99"/>
      <c r="H135" s="92"/>
      <c r="I135" s="99"/>
      <c r="J135" s="98"/>
      <c r="K135" s="282"/>
      <c r="L135" s="268"/>
      <c r="M135" s="268"/>
      <c r="N135" s="271"/>
      <c r="P135" s="268"/>
      <c r="Q135" s="268"/>
      <c r="R135" s="276"/>
      <c r="S135" s="279"/>
      <c r="T135" s="98"/>
      <c r="U135" s="99"/>
      <c r="V135" s="92"/>
      <c r="W135" s="99"/>
      <c r="X135" s="98"/>
      <c r="Y135" s="282"/>
      <c r="Z135" s="268"/>
      <c r="AA135" s="268"/>
      <c r="AB135" s="271"/>
      <c r="AE135" s="268"/>
      <c r="AF135" s="268"/>
      <c r="AG135" s="276"/>
      <c r="AH135" s="279"/>
      <c r="AI135" s="98"/>
      <c r="AJ135" s="99"/>
      <c r="AK135" s="92"/>
      <c r="AL135" s="99"/>
      <c r="AM135" s="98"/>
      <c r="AN135" s="282"/>
      <c r="AO135" s="268"/>
      <c r="AP135" s="268"/>
      <c r="AQ135" s="271"/>
      <c r="AS135" s="268"/>
      <c r="AT135" s="268"/>
      <c r="AU135" s="276"/>
      <c r="AV135" s="279"/>
      <c r="AW135" s="98"/>
      <c r="AX135" s="99"/>
      <c r="AY135" s="92"/>
      <c r="AZ135" s="99"/>
      <c r="BA135" s="98"/>
      <c r="BB135" s="282"/>
      <c r="BC135" s="268"/>
      <c r="BD135" s="268"/>
      <c r="BE135" s="271"/>
    </row>
    <row r="136" spans="2:57" s="88" customFormat="1" ht="12" customHeight="1">
      <c r="B136" s="266">
        <v>9</v>
      </c>
      <c r="C136" s="266" t="s">
        <v>139</v>
      </c>
      <c r="D136" s="274" t="s">
        <v>506</v>
      </c>
      <c r="E136" s="277">
        <f t="shared" ref="E136" si="119">IF($G137="","",COUNTIF($F136:$F141,"W"))</f>
        <v>3</v>
      </c>
      <c r="F136" s="93"/>
      <c r="G136" s="94"/>
      <c r="H136" s="89"/>
      <c r="I136" s="94"/>
      <c r="J136" s="93"/>
      <c r="K136" s="280">
        <f t="shared" ref="K136" si="120">IF($I137="","",COUNTIF($J136:$J141,"W"))</f>
        <v>1</v>
      </c>
      <c r="L136" s="266">
        <v>9</v>
      </c>
      <c r="M136" s="266" t="s">
        <v>139</v>
      </c>
      <c r="N136" s="269" t="s">
        <v>515</v>
      </c>
      <c r="P136" s="266">
        <v>9</v>
      </c>
      <c r="Q136" s="266" t="s">
        <v>139</v>
      </c>
      <c r="R136" s="274" t="s">
        <v>518</v>
      </c>
      <c r="S136" s="277">
        <f t="shared" ref="S136" si="121">IF($U137="","",COUNTIF($T136:$T141,"W"))</f>
        <v>3</v>
      </c>
      <c r="T136" s="93"/>
      <c r="U136" s="94"/>
      <c r="V136" s="89"/>
      <c r="W136" s="94"/>
      <c r="X136" s="93"/>
      <c r="Y136" s="280">
        <f t="shared" ref="Y136" si="122">IF($W137="","",COUNTIF($X136:$X141,"W"))</f>
        <v>1</v>
      </c>
      <c r="Z136" s="266">
        <v>9</v>
      </c>
      <c r="AA136" s="266" t="s">
        <v>139</v>
      </c>
      <c r="AB136" s="269" t="s">
        <v>526</v>
      </c>
      <c r="AE136" s="266">
        <v>9</v>
      </c>
      <c r="AF136" s="266" t="s">
        <v>139</v>
      </c>
      <c r="AG136" s="274" t="s">
        <v>492</v>
      </c>
      <c r="AH136" s="277">
        <f t="shared" ref="AH136" si="123">IF($AJ137="","",COUNTIF($AI136:$AI141,"W"))</f>
        <v>3</v>
      </c>
      <c r="AI136" s="93"/>
      <c r="AJ136" s="94"/>
      <c r="AK136" s="89"/>
      <c r="AL136" s="94"/>
      <c r="AM136" s="93"/>
      <c r="AN136" s="280">
        <f t="shared" ref="AN136" si="124">IF($AL137="","",COUNTIF($AM136:$AM141,"W"))</f>
        <v>0</v>
      </c>
      <c r="AO136" s="266">
        <v>9</v>
      </c>
      <c r="AP136" s="266" t="s">
        <v>139</v>
      </c>
      <c r="AQ136" s="269" t="s">
        <v>538</v>
      </c>
      <c r="AS136" s="266">
        <v>9</v>
      </c>
      <c r="AT136" s="266" t="s">
        <v>139</v>
      </c>
      <c r="AU136" s="274" t="s">
        <v>384</v>
      </c>
      <c r="AV136" s="277">
        <f t="shared" ref="AV136" si="125">IF($AX137="","",COUNTIF($AW136:$AW141,"W"))</f>
        <v>3</v>
      </c>
      <c r="AW136" s="93"/>
      <c r="AX136" s="94"/>
      <c r="AY136" s="89"/>
      <c r="AZ136" s="94"/>
      <c r="BA136" s="93"/>
      <c r="BB136" s="280">
        <f t="shared" ref="BB136" si="126">IF($AZ137="","",COUNTIF($BA136:$BA141,"W"))</f>
        <v>1</v>
      </c>
      <c r="BC136" s="266">
        <v>9</v>
      </c>
      <c r="BD136" s="266" t="s">
        <v>139</v>
      </c>
      <c r="BE136" s="269" t="s">
        <v>280</v>
      </c>
    </row>
    <row r="137" spans="2:57" s="88" customFormat="1" ht="12" customHeight="1">
      <c r="B137" s="267"/>
      <c r="C137" s="267"/>
      <c r="D137" s="275"/>
      <c r="E137" s="278"/>
      <c r="F137" s="95" t="str">
        <f t="array" ref="F137">_xlfn.IFS(G137="","",G137&gt;I137,"W",G137&lt;I137,"L")</f>
        <v>W</v>
      </c>
      <c r="G137" s="96">
        <v>11</v>
      </c>
      <c r="H137" s="97" t="s">
        <v>129</v>
      </c>
      <c r="I137" s="96">
        <v>1</v>
      </c>
      <c r="J137" s="95" t="str">
        <f t="array" ref="J137">_xlfn.IFS(I137="","",I137&gt;G137,"w",I137&lt;G137,"L")</f>
        <v>L</v>
      </c>
      <c r="K137" s="281"/>
      <c r="L137" s="267"/>
      <c r="M137" s="267"/>
      <c r="N137" s="270"/>
      <c r="P137" s="267"/>
      <c r="Q137" s="267"/>
      <c r="R137" s="275"/>
      <c r="S137" s="278"/>
      <c r="T137" s="95" t="str">
        <f t="array" ref="T137">_xlfn.IFS(U137="","",U137&gt;W137,"W",U137&lt;W137,"L")</f>
        <v>W</v>
      </c>
      <c r="U137" s="96">
        <v>11</v>
      </c>
      <c r="V137" s="97" t="s">
        <v>129</v>
      </c>
      <c r="W137" s="96">
        <v>7</v>
      </c>
      <c r="X137" s="95" t="str">
        <f t="array" ref="X137">_xlfn.IFS(W137="","",W137&gt;U137,"w",W137&lt;U137,"L")</f>
        <v>L</v>
      </c>
      <c r="Y137" s="281"/>
      <c r="Z137" s="267"/>
      <c r="AA137" s="267"/>
      <c r="AB137" s="270"/>
      <c r="AE137" s="267"/>
      <c r="AF137" s="267"/>
      <c r="AG137" s="275"/>
      <c r="AH137" s="278"/>
      <c r="AI137" s="95" t="str">
        <f t="array" ref="AI137">_xlfn.IFS(AJ137="","",AJ137&gt;AL137,"W",AJ137&lt;AL137,"L")</f>
        <v>W</v>
      </c>
      <c r="AJ137" s="96">
        <v>11</v>
      </c>
      <c r="AK137" s="97" t="s">
        <v>129</v>
      </c>
      <c r="AL137" s="96">
        <v>6</v>
      </c>
      <c r="AM137" s="95" t="str">
        <f t="array" ref="AM137">_xlfn.IFS(AL137="","",AL137&gt;AJ137,"w",AL137&lt;AJ137,"L")</f>
        <v>L</v>
      </c>
      <c r="AN137" s="281"/>
      <c r="AO137" s="267"/>
      <c r="AP137" s="267"/>
      <c r="AQ137" s="270"/>
      <c r="AS137" s="267"/>
      <c r="AT137" s="267"/>
      <c r="AU137" s="275"/>
      <c r="AV137" s="278"/>
      <c r="AW137" s="95" t="str">
        <f t="array" ref="AW137">_xlfn.IFS(AX137="","",AX137&gt;AZ137,"W",AX137&lt;AZ137,"L")</f>
        <v>W</v>
      </c>
      <c r="AX137" s="96">
        <v>12</v>
      </c>
      <c r="AY137" s="97" t="s">
        <v>129</v>
      </c>
      <c r="AZ137" s="96">
        <v>10</v>
      </c>
      <c r="BA137" s="95" t="str">
        <f t="array" ref="BA137">_xlfn.IFS(AZ137="","",AZ137&gt;AX137,"w",AZ137&lt;AX137,"L")</f>
        <v>L</v>
      </c>
      <c r="BB137" s="281"/>
      <c r="BC137" s="267"/>
      <c r="BD137" s="267"/>
      <c r="BE137" s="270"/>
    </row>
    <row r="138" spans="2:57" s="88" customFormat="1" ht="12" customHeight="1">
      <c r="B138" s="267"/>
      <c r="C138" s="267"/>
      <c r="D138" s="275"/>
      <c r="E138" s="278"/>
      <c r="F138" s="95" t="str">
        <f t="array" ref="F138">_xlfn.IFS(G138="","",G138&gt;I138,"W",G138&lt;I138,"L")</f>
        <v>W</v>
      </c>
      <c r="G138" s="96">
        <v>11</v>
      </c>
      <c r="H138" s="97" t="s">
        <v>129</v>
      </c>
      <c r="I138" s="96">
        <v>4</v>
      </c>
      <c r="J138" s="95" t="str">
        <f t="array" ref="J138">_xlfn.IFS(I138="","",I138&gt;G138,"w",I138&lt;G138,"L")</f>
        <v>L</v>
      </c>
      <c r="K138" s="281"/>
      <c r="L138" s="267"/>
      <c r="M138" s="267"/>
      <c r="N138" s="270"/>
      <c r="P138" s="267"/>
      <c r="Q138" s="267"/>
      <c r="R138" s="275"/>
      <c r="S138" s="278"/>
      <c r="T138" s="95" t="str">
        <f t="array" ref="T138">_xlfn.IFS(U138="","",U138&gt;W138,"W",U138&lt;W138,"L")</f>
        <v>W</v>
      </c>
      <c r="U138" s="96">
        <v>17</v>
      </c>
      <c r="V138" s="97" t="s">
        <v>129</v>
      </c>
      <c r="W138" s="96">
        <v>15</v>
      </c>
      <c r="X138" s="95" t="str">
        <f t="array" ref="X138">_xlfn.IFS(W138="","",W138&gt;U138,"w",W138&lt;U138,"L")</f>
        <v>L</v>
      </c>
      <c r="Y138" s="281"/>
      <c r="Z138" s="267"/>
      <c r="AA138" s="267"/>
      <c r="AB138" s="270"/>
      <c r="AE138" s="267"/>
      <c r="AF138" s="267"/>
      <c r="AG138" s="275"/>
      <c r="AH138" s="278"/>
      <c r="AI138" s="95" t="str">
        <f t="array" ref="AI138">_xlfn.IFS(AJ138="","",AJ138&gt;AL138,"W",AJ138&lt;AL138,"L")</f>
        <v>W</v>
      </c>
      <c r="AJ138" s="96">
        <v>11</v>
      </c>
      <c r="AK138" s="97" t="s">
        <v>129</v>
      </c>
      <c r="AL138" s="96">
        <v>6</v>
      </c>
      <c r="AM138" s="95" t="str">
        <f t="array" ref="AM138">_xlfn.IFS(AL138="","",AL138&gt;AJ138,"w",AL138&lt;AJ138,"L")</f>
        <v>L</v>
      </c>
      <c r="AN138" s="281"/>
      <c r="AO138" s="267"/>
      <c r="AP138" s="267"/>
      <c r="AQ138" s="270"/>
      <c r="AS138" s="267"/>
      <c r="AT138" s="267"/>
      <c r="AU138" s="275"/>
      <c r="AV138" s="278"/>
      <c r="AW138" s="95" t="str">
        <f t="array" ref="AW138">_xlfn.IFS(AX138="","",AX138&gt;AZ138,"W",AX138&lt;AZ138,"L")</f>
        <v>L</v>
      </c>
      <c r="AX138" s="96">
        <v>8</v>
      </c>
      <c r="AY138" s="97" t="s">
        <v>129</v>
      </c>
      <c r="AZ138" s="96">
        <v>11</v>
      </c>
      <c r="BA138" s="95" t="str">
        <f t="array" ref="BA138">_xlfn.IFS(AZ138="","",AZ138&gt;AX138,"w",AZ138&lt;AX138,"L")</f>
        <v>w</v>
      </c>
      <c r="BB138" s="281"/>
      <c r="BC138" s="267"/>
      <c r="BD138" s="267"/>
      <c r="BE138" s="270"/>
    </row>
    <row r="139" spans="2:57" s="88" customFormat="1" ht="12" customHeight="1">
      <c r="B139" s="267"/>
      <c r="C139" s="267"/>
      <c r="D139" s="275"/>
      <c r="E139" s="278"/>
      <c r="F139" s="95" t="str">
        <f t="array" ref="F139">_xlfn.IFS(G139="","",G139&gt;I139,"W",G139&lt;I139,"L")</f>
        <v>L</v>
      </c>
      <c r="G139" s="96">
        <v>7</v>
      </c>
      <c r="H139" s="97" t="s">
        <v>129</v>
      </c>
      <c r="I139" s="96">
        <v>11</v>
      </c>
      <c r="J139" s="95" t="str">
        <f t="array" ref="J139">_xlfn.IFS(I139="","",I139&gt;G139,"w",I139&lt;G139,"L")</f>
        <v>w</v>
      </c>
      <c r="K139" s="281"/>
      <c r="L139" s="267"/>
      <c r="M139" s="267"/>
      <c r="N139" s="270"/>
      <c r="P139" s="267"/>
      <c r="Q139" s="267"/>
      <c r="R139" s="275"/>
      <c r="S139" s="278"/>
      <c r="T139" s="95" t="str">
        <f t="array" ref="T139">_xlfn.IFS(U139="","",U139&gt;W139,"W",U139&lt;W139,"L")</f>
        <v>L</v>
      </c>
      <c r="U139" s="96">
        <v>10</v>
      </c>
      <c r="V139" s="97" t="s">
        <v>129</v>
      </c>
      <c r="W139" s="96">
        <v>12</v>
      </c>
      <c r="X139" s="95" t="str">
        <f t="array" ref="X139">_xlfn.IFS(W139="","",W139&gt;U139,"w",W139&lt;U139,"L")</f>
        <v>w</v>
      </c>
      <c r="Y139" s="281"/>
      <c r="Z139" s="267"/>
      <c r="AA139" s="267"/>
      <c r="AB139" s="270"/>
      <c r="AE139" s="267"/>
      <c r="AF139" s="267"/>
      <c r="AG139" s="275"/>
      <c r="AH139" s="278"/>
      <c r="AI139" s="95" t="str">
        <f t="array" ref="AI139">_xlfn.IFS(AJ139="","",AJ139&gt;AL139,"W",AJ139&lt;AL139,"L")</f>
        <v>W</v>
      </c>
      <c r="AJ139" s="96">
        <v>11</v>
      </c>
      <c r="AK139" s="97" t="s">
        <v>129</v>
      </c>
      <c r="AL139" s="96">
        <v>9</v>
      </c>
      <c r="AM139" s="95" t="str">
        <f t="array" ref="AM139">_xlfn.IFS(AL139="","",AL139&gt;AJ139,"w",AL139&lt;AJ139,"L")</f>
        <v>L</v>
      </c>
      <c r="AN139" s="281"/>
      <c r="AO139" s="267"/>
      <c r="AP139" s="267"/>
      <c r="AQ139" s="270"/>
      <c r="AS139" s="267"/>
      <c r="AT139" s="267"/>
      <c r="AU139" s="275"/>
      <c r="AV139" s="278"/>
      <c r="AW139" s="95" t="str">
        <f t="array" ref="AW139">_xlfn.IFS(AX139="","",AX139&gt;AZ139,"W",AX139&lt;AZ139,"L")</f>
        <v>W</v>
      </c>
      <c r="AX139" s="96">
        <v>11</v>
      </c>
      <c r="AY139" s="97" t="s">
        <v>129</v>
      </c>
      <c r="AZ139" s="96">
        <v>8</v>
      </c>
      <c r="BA139" s="95" t="str">
        <f t="array" ref="BA139">_xlfn.IFS(AZ139="","",AZ139&gt;AX139,"w",AZ139&lt;AX139,"L")</f>
        <v>L</v>
      </c>
      <c r="BB139" s="281"/>
      <c r="BC139" s="267"/>
      <c r="BD139" s="267"/>
      <c r="BE139" s="270"/>
    </row>
    <row r="140" spans="2:57" s="88" customFormat="1" ht="12" customHeight="1">
      <c r="B140" s="267"/>
      <c r="C140" s="267"/>
      <c r="D140" s="275"/>
      <c r="E140" s="278"/>
      <c r="F140" s="95" t="str">
        <f t="array" ref="F140">_xlfn.IFS(G140="","",G140&gt;I140,"W",G140&lt;I140,"L")</f>
        <v>W</v>
      </c>
      <c r="G140" s="96">
        <v>11</v>
      </c>
      <c r="H140" s="97" t="s">
        <v>129</v>
      </c>
      <c r="I140" s="96">
        <v>6</v>
      </c>
      <c r="J140" s="95" t="str">
        <f t="array" ref="J140">_xlfn.IFS(I140="","",I140&gt;G140,"w",I140&lt;G140,"L")</f>
        <v>L</v>
      </c>
      <c r="K140" s="281"/>
      <c r="L140" s="267"/>
      <c r="M140" s="267"/>
      <c r="N140" s="270"/>
      <c r="P140" s="267"/>
      <c r="Q140" s="267"/>
      <c r="R140" s="275"/>
      <c r="S140" s="278"/>
      <c r="T140" s="95" t="str">
        <f t="array" ref="T140">_xlfn.IFS(U140="","",U140&gt;W140,"W",U140&lt;W140,"L")</f>
        <v>W</v>
      </c>
      <c r="U140" s="96">
        <v>11</v>
      </c>
      <c r="V140" s="97" t="s">
        <v>129</v>
      </c>
      <c r="W140" s="96">
        <v>5</v>
      </c>
      <c r="X140" s="95" t="str">
        <f t="array" ref="X140">_xlfn.IFS(W140="","",W140&gt;U140,"w",W140&lt;U140,"L")</f>
        <v>L</v>
      </c>
      <c r="Y140" s="281"/>
      <c r="Z140" s="267"/>
      <c r="AA140" s="267"/>
      <c r="AB140" s="270"/>
      <c r="AE140" s="267"/>
      <c r="AF140" s="267"/>
      <c r="AG140" s="275"/>
      <c r="AH140" s="278"/>
      <c r="AI140" s="95" t="str">
        <f t="array" ref="AI140">_xlfn.IFS(AJ140="","",AJ140&gt;AL140,"W",AJ140&lt;AL140,"L")</f>
        <v/>
      </c>
      <c r="AJ140" s="96"/>
      <c r="AK140" s="97" t="s">
        <v>129</v>
      </c>
      <c r="AL140" s="96"/>
      <c r="AM140" s="95" t="str">
        <f t="array" ref="AM140">_xlfn.IFS(AL140="","",AL140&gt;AJ140,"w",AL140&lt;AJ140,"L")</f>
        <v/>
      </c>
      <c r="AN140" s="281"/>
      <c r="AO140" s="267"/>
      <c r="AP140" s="267"/>
      <c r="AQ140" s="270"/>
      <c r="AS140" s="267"/>
      <c r="AT140" s="267"/>
      <c r="AU140" s="275"/>
      <c r="AV140" s="278"/>
      <c r="AW140" s="95" t="str">
        <f t="array" ref="AW140">_xlfn.IFS(AX140="","",AX140&gt;AZ140,"W",AX140&lt;AZ140,"L")</f>
        <v>W</v>
      </c>
      <c r="AX140" s="96">
        <v>11</v>
      </c>
      <c r="AY140" s="97" t="s">
        <v>129</v>
      </c>
      <c r="AZ140" s="96">
        <v>7</v>
      </c>
      <c r="BA140" s="95" t="str">
        <f t="array" ref="BA140">_xlfn.IFS(AZ140="","",AZ140&gt;AX140,"w",AZ140&lt;AX140,"L")</f>
        <v>L</v>
      </c>
      <c r="BB140" s="281"/>
      <c r="BC140" s="267"/>
      <c r="BD140" s="267"/>
      <c r="BE140" s="270"/>
    </row>
    <row r="141" spans="2:57" s="88" customFormat="1" ht="12" customHeight="1">
      <c r="B141" s="267"/>
      <c r="C141" s="267"/>
      <c r="D141" s="275"/>
      <c r="E141" s="278"/>
      <c r="F141" s="95" t="str">
        <f t="array" ref="F141">_xlfn.IFS(G141="","",G141&gt;I141,"W",G141&lt;I141,"L")</f>
        <v/>
      </c>
      <c r="G141" s="96"/>
      <c r="H141" s="97" t="s">
        <v>129</v>
      </c>
      <c r="I141" s="96"/>
      <c r="J141" s="95" t="str">
        <f t="array" ref="J141">_xlfn.IFS(I141="","",I141&gt;G141,"w",I141&lt;G141,"L")</f>
        <v/>
      </c>
      <c r="K141" s="281"/>
      <c r="L141" s="267"/>
      <c r="M141" s="267"/>
      <c r="N141" s="270"/>
      <c r="P141" s="267"/>
      <c r="Q141" s="267"/>
      <c r="R141" s="275"/>
      <c r="S141" s="278"/>
      <c r="T141" s="95" t="str">
        <f t="array" ref="T141">_xlfn.IFS(U141="","",U141&gt;W141,"W",U141&lt;W141,"L")</f>
        <v/>
      </c>
      <c r="U141" s="96"/>
      <c r="V141" s="97" t="s">
        <v>129</v>
      </c>
      <c r="W141" s="96"/>
      <c r="X141" s="95" t="str">
        <f t="array" ref="X141">_xlfn.IFS(W141="","",W141&gt;U141,"w",W141&lt;U141,"L")</f>
        <v/>
      </c>
      <c r="Y141" s="281"/>
      <c r="Z141" s="267"/>
      <c r="AA141" s="267"/>
      <c r="AB141" s="270"/>
      <c r="AE141" s="267"/>
      <c r="AF141" s="267"/>
      <c r="AG141" s="275"/>
      <c r="AH141" s="278"/>
      <c r="AI141" s="95" t="str">
        <f t="array" ref="AI141">_xlfn.IFS(AJ141="","",AJ141&gt;AL141,"W",AJ141&lt;AL141,"L")</f>
        <v/>
      </c>
      <c r="AJ141" s="96"/>
      <c r="AK141" s="97" t="s">
        <v>129</v>
      </c>
      <c r="AL141" s="96"/>
      <c r="AM141" s="95" t="str">
        <f t="array" ref="AM141">_xlfn.IFS(AL141="","",AL141&gt;AJ141,"w",AL141&lt;AJ141,"L")</f>
        <v/>
      </c>
      <c r="AN141" s="281"/>
      <c r="AO141" s="267"/>
      <c r="AP141" s="267"/>
      <c r="AQ141" s="270"/>
      <c r="AS141" s="267"/>
      <c r="AT141" s="267"/>
      <c r="AU141" s="275"/>
      <c r="AV141" s="278"/>
      <c r="AW141" s="95" t="str">
        <f t="array" ref="AW141">_xlfn.IFS(AX141="","",AX141&gt;AZ141,"W",AX141&lt;AZ141,"L")</f>
        <v/>
      </c>
      <c r="AX141" s="96"/>
      <c r="AY141" s="97" t="s">
        <v>129</v>
      </c>
      <c r="AZ141" s="96"/>
      <c r="BA141" s="95" t="str">
        <f t="array" ref="BA141">_xlfn.IFS(AZ141="","",AZ141&gt;AX141,"w",AZ141&lt;AX141,"L")</f>
        <v/>
      </c>
      <c r="BB141" s="281"/>
      <c r="BC141" s="267"/>
      <c r="BD141" s="267"/>
      <c r="BE141" s="270"/>
    </row>
    <row r="142" spans="2:57" s="88" customFormat="1" ht="12" customHeight="1">
      <c r="B142" s="268"/>
      <c r="C142" s="268"/>
      <c r="D142" s="276"/>
      <c r="E142" s="279"/>
      <c r="F142" s="98"/>
      <c r="G142" s="99"/>
      <c r="H142" s="92"/>
      <c r="I142" s="99"/>
      <c r="J142" s="98"/>
      <c r="K142" s="282"/>
      <c r="L142" s="268"/>
      <c r="M142" s="268"/>
      <c r="N142" s="271"/>
      <c r="P142" s="268"/>
      <c r="Q142" s="268"/>
      <c r="R142" s="276"/>
      <c r="S142" s="279"/>
      <c r="T142" s="98"/>
      <c r="U142" s="99"/>
      <c r="V142" s="92"/>
      <c r="W142" s="99"/>
      <c r="X142" s="98"/>
      <c r="Y142" s="282"/>
      <c r="Z142" s="268"/>
      <c r="AA142" s="268"/>
      <c r="AB142" s="271"/>
      <c r="AE142" s="268"/>
      <c r="AF142" s="268"/>
      <c r="AG142" s="276"/>
      <c r="AH142" s="279"/>
      <c r="AI142" s="98"/>
      <c r="AJ142" s="99"/>
      <c r="AK142" s="92"/>
      <c r="AL142" s="99"/>
      <c r="AM142" s="98"/>
      <c r="AN142" s="282"/>
      <c r="AO142" s="268"/>
      <c r="AP142" s="268"/>
      <c r="AQ142" s="271"/>
      <c r="AS142" s="268"/>
      <c r="AT142" s="268"/>
      <c r="AU142" s="276"/>
      <c r="AV142" s="279"/>
      <c r="AW142" s="98"/>
      <c r="AX142" s="99"/>
      <c r="AY142" s="92"/>
      <c r="AZ142" s="99"/>
      <c r="BA142" s="98"/>
      <c r="BB142" s="282"/>
      <c r="BC142" s="268"/>
      <c r="BD142" s="268"/>
      <c r="BE142" s="271"/>
    </row>
    <row r="143" spans="2:57" s="88" customFormat="1" ht="32.25" customHeight="1">
      <c r="B143" s="272" t="s">
        <v>140</v>
      </c>
      <c r="C143" s="272"/>
      <c r="D143" s="100"/>
      <c r="E143" s="101"/>
      <c r="F143" s="102"/>
      <c r="G143" s="103"/>
      <c r="H143" s="104"/>
      <c r="I143" s="103"/>
      <c r="J143" s="102"/>
      <c r="K143" s="101"/>
      <c r="L143" s="273"/>
      <c r="M143" s="272"/>
      <c r="N143" s="272"/>
      <c r="P143" s="272" t="s">
        <v>140</v>
      </c>
      <c r="Q143" s="272"/>
      <c r="R143" s="100"/>
      <c r="S143" s="101"/>
      <c r="T143" s="102"/>
      <c r="U143" s="103"/>
      <c r="V143" s="104"/>
      <c r="W143" s="103"/>
      <c r="X143" s="102"/>
      <c r="Y143" s="101"/>
      <c r="Z143" s="273"/>
      <c r="AA143" s="272"/>
      <c r="AB143" s="272"/>
      <c r="AE143" s="272" t="s">
        <v>140</v>
      </c>
      <c r="AF143" s="272"/>
      <c r="AG143" s="100"/>
      <c r="AH143" s="101"/>
      <c r="AI143" s="102"/>
      <c r="AJ143" s="103"/>
      <c r="AK143" s="104"/>
      <c r="AL143" s="103"/>
      <c r="AM143" s="102"/>
      <c r="AN143" s="101"/>
      <c r="AO143" s="273"/>
      <c r="AP143" s="272"/>
      <c r="AQ143" s="272"/>
      <c r="AS143" s="272" t="s">
        <v>140</v>
      </c>
      <c r="AT143" s="272"/>
      <c r="AU143" s="100"/>
      <c r="AV143" s="101"/>
      <c r="AW143" s="102"/>
      <c r="AX143" s="103"/>
      <c r="AY143" s="104"/>
      <c r="AZ143" s="103"/>
      <c r="BA143" s="102"/>
      <c r="BB143" s="101"/>
      <c r="BC143" s="273"/>
      <c r="BD143" s="272"/>
      <c r="BE143" s="272"/>
    </row>
    <row r="144" spans="2:57" s="88" customFormat="1" ht="18.75" customHeight="1">
      <c r="B144" s="105" t="s">
        <v>141</v>
      </c>
      <c r="E144" s="90"/>
      <c r="F144" s="106"/>
      <c r="G144" s="96"/>
      <c r="H144" s="97"/>
      <c r="I144" s="96"/>
      <c r="J144" s="106"/>
      <c r="K144" s="90"/>
      <c r="P144" s="105" t="s">
        <v>141</v>
      </c>
      <c r="S144" s="90"/>
      <c r="T144" s="106"/>
      <c r="U144" s="96"/>
      <c r="V144" s="97"/>
      <c r="W144" s="96"/>
      <c r="X144" s="106"/>
      <c r="Y144" s="90"/>
      <c r="AE144" s="105" t="s">
        <v>141</v>
      </c>
      <c r="AH144" s="90"/>
      <c r="AI144" s="106"/>
      <c r="AJ144" s="96"/>
      <c r="AK144" s="97"/>
      <c r="AL144" s="96"/>
      <c r="AM144" s="106"/>
      <c r="AN144" s="90"/>
      <c r="AS144" s="105" t="s">
        <v>141</v>
      </c>
      <c r="AV144" s="90"/>
      <c r="AW144" s="106"/>
      <c r="AX144" s="96"/>
      <c r="AY144" s="97"/>
      <c r="AZ144" s="96"/>
      <c r="BA144" s="106"/>
      <c r="BB144" s="90"/>
    </row>
    <row r="145" spans="1:57" s="88" customFormat="1" ht="28.5" customHeight="1">
      <c r="B145" s="307" t="s">
        <v>124</v>
      </c>
      <c r="C145" s="307"/>
      <c r="D145" s="307"/>
      <c r="E145" s="307"/>
      <c r="F145" s="307"/>
      <c r="G145" s="307"/>
      <c r="H145" s="307"/>
      <c r="I145" s="307"/>
      <c r="J145" s="307"/>
      <c r="K145" s="307"/>
      <c r="L145" s="306" t="s">
        <v>143</v>
      </c>
      <c r="M145" s="306"/>
      <c r="N145" s="306"/>
      <c r="P145" s="307" t="s">
        <v>124</v>
      </c>
      <c r="Q145" s="307"/>
      <c r="R145" s="307"/>
      <c r="S145" s="307"/>
      <c r="T145" s="307"/>
      <c r="U145" s="307"/>
      <c r="V145" s="307"/>
      <c r="W145" s="307"/>
      <c r="X145" s="307"/>
      <c r="Y145" s="307"/>
      <c r="Z145" s="306" t="str">
        <f>$L145</f>
        <v>第３試合</v>
      </c>
      <c r="AA145" s="306"/>
      <c r="AB145" s="306"/>
      <c r="AE145" s="307" t="s">
        <v>124</v>
      </c>
      <c r="AF145" s="307"/>
      <c r="AG145" s="307"/>
      <c r="AH145" s="307"/>
      <c r="AI145" s="307"/>
      <c r="AJ145" s="307"/>
      <c r="AK145" s="307"/>
      <c r="AL145" s="307"/>
      <c r="AM145" s="307"/>
      <c r="AN145" s="307"/>
      <c r="AO145" s="306" t="str">
        <f>BC145</f>
        <v>第３試合</v>
      </c>
      <c r="AP145" s="306"/>
      <c r="AQ145" s="306"/>
      <c r="AS145" s="307" t="s">
        <v>124</v>
      </c>
      <c r="AT145" s="307"/>
      <c r="AU145" s="307"/>
      <c r="AV145" s="307"/>
      <c r="AW145" s="307"/>
      <c r="AX145" s="307"/>
      <c r="AY145" s="307"/>
      <c r="AZ145" s="307"/>
      <c r="BA145" s="307"/>
      <c r="BB145" s="307"/>
      <c r="BC145" s="306" t="str">
        <f>$L145</f>
        <v>第３試合</v>
      </c>
      <c r="BD145" s="306"/>
      <c r="BE145" s="306"/>
    </row>
    <row r="146" spans="1:57" s="88" customFormat="1" ht="21" customHeight="1">
      <c r="B146" s="292" t="s">
        <v>126</v>
      </c>
      <c r="C146" s="292"/>
      <c r="D146" s="292"/>
      <c r="E146" s="300" t="str">
        <f>VLOOKUP(L145,'表紙(9支部)'!$A$9:$K$17,4,FALSE)</f>
        <v>三島　ー　伊豆の国</v>
      </c>
      <c r="F146" s="301"/>
      <c r="G146" s="301"/>
      <c r="H146" s="301"/>
      <c r="I146" s="301"/>
      <c r="J146" s="301"/>
      <c r="K146" s="302"/>
      <c r="L146" s="292" t="s">
        <v>126</v>
      </c>
      <c r="M146" s="292"/>
      <c r="N146" s="292"/>
      <c r="P146" s="292" t="s">
        <v>126</v>
      </c>
      <c r="Q146" s="292"/>
      <c r="R146" s="292"/>
      <c r="S146" s="300" t="str">
        <f>VLOOKUP(Z145,'表紙(9支部)'!$A$9:$K$17,6,FALSE)</f>
        <v>御殿場　ー　伊東</v>
      </c>
      <c r="T146" s="301"/>
      <c r="U146" s="301"/>
      <c r="V146" s="301"/>
      <c r="W146" s="301"/>
      <c r="X146" s="301"/>
      <c r="Y146" s="302"/>
      <c r="Z146" s="292" t="s">
        <v>126</v>
      </c>
      <c r="AA146" s="292"/>
      <c r="AB146" s="292"/>
      <c r="AE146" s="292" t="s">
        <v>126</v>
      </c>
      <c r="AF146" s="292"/>
      <c r="AG146" s="292"/>
      <c r="AH146" s="300" t="str">
        <f>VLOOKUP(AO145,'表紙(9支部)'!$A$9:$K$17,8,FALSE)</f>
        <v>沼津　ー　賀茂</v>
      </c>
      <c r="AI146" s="301"/>
      <c r="AJ146" s="301"/>
      <c r="AK146" s="301"/>
      <c r="AL146" s="301"/>
      <c r="AM146" s="301"/>
      <c r="AN146" s="302"/>
      <c r="AO146" s="292" t="s">
        <v>126</v>
      </c>
      <c r="AP146" s="292"/>
      <c r="AQ146" s="292"/>
      <c r="AS146" s="292" t="s">
        <v>126</v>
      </c>
      <c r="AT146" s="292"/>
      <c r="AU146" s="292"/>
      <c r="AV146" s="300" t="str">
        <f>VLOOKUP(BC145,'表紙(9支部)'!$A$9:$K$17,10,FALSE)</f>
        <v>熱海　ー　富士宮</v>
      </c>
      <c r="AW146" s="301"/>
      <c r="AX146" s="301"/>
      <c r="AY146" s="301"/>
      <c r="AZ146" s="301"/>
      <c r="BA146" s="301"/>
      <c r="BB146" s="302"/>
      <c r="BC146" s="292" t="s">
        <v>126</v>
      </c>
      <c r="BD146" s="292"/>
      <c r="BE146" s="292"/>
    </row>
    <row r="147" spans="1:57" s="88" customFormat="1" ht="31.5" customHeight="1">
      <c r="A147" s="88">
        <v>3</v>
      </c>
      <c r="B147" s="299" t="str">
        <f>VLOOKUP(VLOOKUP($A147,試合順!$B$18:$J$26,2,FALSE),'表紙(9支部)'!$A$21:$B$29,2,FALSE)</f>
        <v>三島</v>
      </c>
      <c r="C147" s="299"/>
      <c r="D147" s="299"/>
      <c r="E147" s="303"/>
      <c r="F147" s="304"/>
      <c r="G147" s="304"/>
      <c r="H147" s="304"/>
      <c r="I147" s="304"/>
      <c r="J147" s="304"/>
      <c r="K147" s="305"/>
      <c r="L147" s="299" t="str">
        <f>VLOOKUP(VLOOKUP($A147,試合順!$B$18:$J$26,3,FALSE),'表紙(9支部)'!$A$21:$B$29,2,FALSE)</f>
        <v>伊豆の国</v>
      </c>
      <c r="M147" s="299"/>
      <c r="N147" s="299"/>
      <c r="P147" s="299" t="str">
        <f>VLOOKUP(VLOOKUP($A147,試合順!$B$18:$J$26,4,FALSE),'表紙(9支部)'!$A$21:$B$29,2,FALSE)</f>
        <v>御殿場</v>
      </c>
      <c r="Q147" s="299"/>
      <c r="R147" s="299"/>
      <c r="S147" s="303"/>
      <c r="T147" s="304"/>
      <c r="U147" s="304"/>
      <c r="V147" s="304"/>
      <c r="W147" s="304"/>
      <c r="X147" s="304"/>
      <c r="Y147" s="305"/>
      <c r="Z147" s="299" t="str">
        <f>VLOOKUP(VLOOKUP($A147,試合順!$B$18:$J$26,5,FALSE),'表紙(9支部)'!$A$21:$B$29,2,FALSE)</f>
        <v>伊東</v>
      </c>
      <c r="AA147" s="299"/>
      <c r="AB147" s="299"/>
      <c r="AE147" s="299" t="str">
        <f>VLOOKUP(VLOOKUP($A147,試合順!$B$18:$J$26,6,FALSE),'表紙(9支部)'!$A$21:$B$29,2,FALSE)</f>
        <v>沼津</v>
      </c>
      <c r="AF147" s="299"/>
      <c r="AG147" s="299"/>
      <c r="AH147" s="303"/>
      <c r="AI147" s="304"/>
      <c r="AJ147" s="304"/>
      <c r="AK147" s="304"/>
      <c r="AL147" s="304"/>
      <c r="AM147" s="304"/>
      <c r="AN147" s="305"/>
      <c r="AO147" s="299" t="str">
        <f>VLOOKUP(VLOOKUP($A147,試合順!$B$18:$J$26,7,FALSE),'表紙(9支部)'!$A$21:$B$29,2,FALSE)</f>
        <v>賀茂</v>
      </c>
      <c r="AP147" s="299"/>
      <c r="AQ147" s="299"/>
      <c r="AS147" s="299" t="str">
        <f>VLOOKUP(VLOOKUP($A147,試合順!$B$18:$J$26,8,FALSE),'表紙(9支部)'!$A$21:$B$29,2,FALSE)</f>
        <v>熱海</v>
      </c>
      <c r="AT147" s="299"/>
      <c r="AU147" s="299"/>
      <c r="AV147" s="303"/>
      <c r="AW147" s="304"/>
      <c r="AX147" s="304"/>
      <c r="AY147" s="304"/>
      <c r="AZ147" s="304"/>
      <c r="BA147" s="304"/>
      <c r="BB147" s="305"/>
      <c r="BC147" s="299" t="str">
        <f>VLOOKUP(VLOOKUP($A147,試合順!$B$18:$J$26,9,FALSE),'表紙(9支部)'!$A$21:$B$29,2,FALSE)</f>
        <v>富士宮</v>
      </c>
      <c r="BD147" s="299"/>
      <c r="BE147" s="299"/>
    </row>
    <row r="148" spans="1:57" s="88" customFormat="1" ht="21" customHeight="1">
      <c r="B148" s="292" t="s">
        <v>127</v>
      </c>
      <c r="C148" s="292"/>
      <c r="D148" s="292"/>
      <c r="E148" s="293" t="s">
        <v>128</v>
      </c>
      <c r="F148" s="294"/>
      <c r="G148" s="294"/>
      <c r="H148" s="294"/>
      <c r="I148" s="294"/>
      <c r="J148" s="294"/>
      <c r="K148" s="295"/>
      <c r="L148" s="292" t="s">
        <v>127</v>
      </c>
      <c r="M148" s="292"/>
      <c r="N148" s="292"/>
      <c r="P148" s="292" t="s">
        <v>127</v>
      </c>
      <c r="Q148" s="292"/>
      <c r="R148" s="292"/>
      <c r="S148" s="293" t="s">
        <v>128</v>
      </c>
      <c r="T148" s="294"/>
      <c r="U148" s="294"/>
      <c r="V148" s="294"/>
      <c r="W148" s="294"/>
      <c r="X148" s="294"/>
      <c r="Y148" s="295"/>
      <c r="Z148" s="292" t="s">
        <v>127</v>
      </c>
      <c r="AA148" s="292"/>
      <c r="AB148" s="292"/>
      <c r="AE148" s="292" t="s">
        <v>127</v>
      </c>
      <c r="AF148" s="292"/>
      <c r="AG148" s="292"/>
      <c r="AH148" s="293" t="s">
        <v>128</v>
      </c>
      <c r="AI148" s="294"/>
      <c r="AJ148" s="294"/>
      <c r="AK148" s="294"/>
      <c r="AL148" s="294"/>
      <c r="AM148" s="294"/>
      <c r="AN148" s="295"/>
      <c r="AO148" s="292" t="s">
        <v>127</v>
      </c>
      <c r="AP148" s="292"/>
      <c r="AQ148" s="292"/>
      <c r="AS148" s="292" t="s">
        <v>127</v>
      </c>
      <c r="AT148" s="292"/>
      <c r="AU148" s="292"/>
      <c r="AV148" s="293" t="s">
        <v>128</v>
      </c>
      <c r="AW148" s="294"/>
      <c r="AX148" s="294"/>
      <c r="AY148" s="294"/>
      <c r="AZ148" s="294"/>
      <c r="BA148" s="294"/>
      <c r="BB148" s="295"/>
      <c r="BC148" s="292" t="s">
        <v>127</v>
      </c>
      <c r="BD148" s="292"/>
      <c r="BE148" s="292"/>
    </row>
    <row r="149" spans="1:57" s="88" customFormat="1" ht="31.5" customHeight="1">
      <c r="B149" s="291"/>
      <c r="C149" s="291"/>
      <c r="D149" s="291"/>
      <c r="E149" s="296"/>
      <c r="F149" s="297"/>
      <c r="G149" s="297"/>
      <c r="H149" s="297"/>
      <c r="I149" s="297"/>
      <c r="J149" s="297"/>
      <c r="K149" s="298"/>
      <c r="L149" s="291"/>
      <c r="M149" s="291"/>
      <c r="N149" s="291"/>
      <c r="P149" s="291"/>
      <c r="Q149" s="291"/>
      <c r="R149" s="291"/>
      <c r="S149" s="296"/>
      <c r="T149" s="297"/>
      <c r="U149" s="297"/>
      <c r="V149" s="297"/>
      <c r="W149" s="297"/>
      <c r="X149" s="297"/>
      <c r="Y149" s="298"/>
      <c r="Z149" s="291"/>
      <c r="AA149" s="291"/>
      <c r="AB149" s="291"/>
      <c r="AE149" s="291"/>
      <c r="AF149" s="291"/>
      <c r="AG149" s="291"/>
      <c r="AH149" s="296"/>
      <c r="AI149" s="297"/>
      <c r="AJ149" s="297"/>
      <c r="AK149" s="297"/>
      <c r="AL149" s="297"/>
      <c r="AM149" s="297"/>
      <c r="AN149" s="298"/>
      <c r="AO149" s="291"/>
      <c r="AP149" s="291"/>
      <c r="AQ149" s="291"/>
      <c r="AS149" s="291"/>
      <c r="AT149" s="291"/>
      <c r="AU149" s="291"/>
      <c r="AV149" s="296"/>
      <c r="AW149" s="297"/>
      <c r="AX149" s="297"/>
      <c r="AY149" s="297"/>
      <c r="AZ149" s="297"/>
      <c r="BA149" s="297"/>
      <c r="BB149" s="298"/>
      <c r="BC149" s="291"/>
      <c r="BD149" s="291"/>
      <c r="BE149" s="291"/>
    </row>
    <row r="150" spans="1:57" s="88" customFormat="1" ht="31.5" hidden="1" customHeight="1">
      <c r="B150" s="286"/>
      <c r="C150" s="286"/>
      <c r="D150" s="286"/>
      <c r="E150" s="277" t="str">
        <f>_xlfn.IFS(F150&gt;4,"W",I150&gt;4,"L")</f>
        <v>W</v>
      </c>
      <c r="F150" s="287">
        <f>_xlfn.IFS($E152="","",$E152&lt;&gt;"",COUNTIF($E$152:$E$214,3))</f>
        <v>6</v>
      </c>
      <c r="G150" s="287"/>
      <c r="H150" s="289" t="s">
        <v>129</v>
      </c>
      <c r="I150" s="287">
        <f>_xlfn.IFS(K152="","",K152&lt;&gt;"",COUNTIF($K$152:$K$214,3))</f>
        <v>3</v>
      </c>
      <c r="J150" s="287"/>
      <c r="K150" s="280" t="str">
        <f>_xlfn.IFS(I150&gt;4,"W",F150&gt;4,"L")</f>
        <v>L</v>
      </c>
      <c r="L150" s="286"/>
      <c r="M150" s="286"/>
      <c r="N150" s="286"/>
      <c r="P150" s="286"/>
      <c r="Q150" s="286"/>
      <c r="R150" s="286"/>
      <c r="S150" s="277" t="str">
        <f>_xlfn.IFS(T150&gt;4,"W",W150&gt;4,"L")</f>
        <v>W</v>
      </c>
      <c r="T150" s="287">
        <f>_xlfn.IFS($S152="","",$S152&lt;&gt;"",COUNTIF($S$80:$S$142,3))</f>
        <v>7</v>
      </c>
      <c r="U150" s="287"/>
      <c r="V150" s="289" t="s">
        <v>129</v>
      </c>
      <c r="W150" s="287">
        <f>_xlfn.IFS(Y152="","",Y152&lt;&gt;"",COUNTIF($Y$80:$Y$142,3))</f>
        <v>2</v>
      </c>
      <c r="X150" s="287"/>
      <c r="Y150" s="280" t="str">
        <f>_xlfn.IFS(W150&gt;4,"W",T150&gt;4,"L")</f>
        <v>L</v>
      </c>
      <c r="Z150" s="286"/>
      <c r="AA150" s="286"/>
      <c r="AB150" s="286"/>
      <c r="AE150" s="286"/>
      <c r="AF150" s="286"/>
      <c r="AG150" s="286"/>
      <c r="AH150" s="277" t="str">
        <f>_xlfn.IFS(AI150&gt;4,"W",AL150&gt;4,"L")</f>
        <v>W</v>
      </c>
      <c r="AI150" s="287">
        <f>_xlfn.IFS($AH152="","",$AH152&lt;&gt;"",COUNTIF($AH$152:$AH$214,3))</f>
        <v>8</v>
      </c>
      <c r="AJ150" s="287"/>
      <c r="AK150" s="289" t="s">
        <v>129</v>
      </c>
      <c r="AL150" s="287">
        <f>_xlfn.IFS(AN152="","",AN152&lt;&gt;"",COUNTIF($AN$152:$AN$214,3))</f>
        <v>1</v>
      </c>
      <c r="AM150" s="287"/>
      <c r="AN150" s="280" t="str">
        <f>_xlfn.IFS(AL150&gt;4,"W",AI150&gt;4,"L")</f>
        <v>L</v>
      </c>
      <c r="AO150" s="286"/>
      <c r="AP150" s="286"/>
      <c r="AQ150" s="286"/>
      <c r="AS150" s="286"/>
      <c r="AT150" s="286"/>
      <c r="AU150" s="286"/>
      <c r="AV150" s="277" t="str">
        <f>_xlfn.IFS(AW150&gt;4,"W",AZ150&gt;4,"L")</f>
        <v>W</v>
      </c>
      <c r="AW150" s="287">
        <f>_xlfn.IFS(AV152="","",AV152&lt;&gt;"",COUNTIF(AV152:AV214,3))</f>
        <v>5</v>
      </c>
      <c r="AX150" s="287"/>
      <c r="AY150" s="289" t="s">
        <v>129</v>
      </c>
      <c r="AZ150" s="287">
        <f>_xlfn.IFS(BB152="","",BB152&lt;&gt;"",COUNTIF(BB152:BB214,3))</f>
        <v>4</v>
      </c>
      <c r="BA150" s="287"/>
      <c r="BB150" s="280" t="str">
        <f>_xlfn.IFS(AZ150&gt;4,"W",AW150&gt;4,"L")</f>
        <v>L</v>
      </c>
      <c r="BC150" s="286"/>
      <c r="BD150" s="286"/>
      <c r="BE150" s="286"/>
    </row>
    <row r="151" spans="1:57" s="90" customFormat="1" ht="36.75" customHeight="1">
      <c r="B151" s="272" t="s">
        <v>8</v>
      </c>
      <c r="C151" s="272"/>
      <c r="D151" s="91" t="s">
        <v>130</v>
      </c>
      <c r="E151" s="279"/>
      <c r="F151" s="288"/>
      <c r="G151" s="288"/>
      <c r="H151" s="290"/>
      <c r="I151" s="288"/>
      <c r="J151" s="288"/>
      <c r="K151" s="282"/>
      <c r="L151" s="272" t="s">
        <v>8</v>
      </c>
      <c r="M151" s="272"/>
      <c r="N151" s="91" t="s">
        <v>130</v>
      </c>
      <c r="P151" s="272" t="s">
        <v>8</v>
      </c>
      <c r="Q151" s="272"/>
      <c r="R151" s="91" t="s">
        <v>130</v>
      </c>
      <c r="S151" s="279"/>
      <c r="T151" s="288"/>
      <c r="U151" s="288"/>
      <c r="V151" s="290"/>
      <c r="W151" s="288"/>
      <c r="X151" s="288"/>
      <c r="Y151" s="282"/>
      <c r="Z151" s="272" t="s">
        <v>8</v>
      </c>
      <c r="AA151" s="272"/>
      <c r="AB151" s="91" t="s">
        <v>130</v>
      </c>
      <c r="AE151" s="272" t="s">
        <v>8</v>
      </c>
      <c r="AF151" s="272"/>
      <c r="AG151" s="91" t="s">
        <v>130</v>
      </c>
      <c r="AH151" s="279"/>
      <c r="AI151" s="288"/>
      <c r="AJ151" s="288"/>
      <c r="AK151" s="290"/>
      <c r="AL151" s="288"/>
      <c r="AM151" s="288"/>
      <c r="AN151" s="282"/>
      <c r="AO151" s="272" t="s">
        <v>8</v>
      </c>
      <c r="AP151" s="272"/>
      <c r="AQ151" s="91" t="s">
        <v>130</v>
      </c>
      <c r="AS151" s="272" t="s">
        <v>8</v>
      </c>
      <c r="AT151" s="272"/>
      <c r="AU151" s="91" t="s">
        <v>130</v>
      </c>
      <c r="AV151" s="279"/>
      <c r="AW151" s="288"/>
      <c r="AX151" s="288"/>
      <c r="AY151" s="290"/>
      <c r="AZ151" s="288"/>
      <c r="BA151" s="288"/>
      <c r="BB151" s="282"/>
      <c r="BC151" s="272" t="s">
        <v>8</v>
      </c>
      <c r="BD151" s="272"/>
      <c r="BE151" s="91" t="s">
        <v>130</v>
      </c>
    </row>
    <row r="152" spans="1:57" s="88" customFormat="1" ht="12" customHeight="1">
      <c r="B152" s="266">
        <v>1</v>
      </c>
      <c r="C152" s="266" t="s">
        <v>131</v>
      </c>
      <c r="D152" s="274" t="s">
        <v>438</v>
      </c>
      <c r="E152" s="277">
        <f>IF($G153="","",COUNTIF($F152:$F157,"W"))</f>
        <v>3</v>
      </c>
      <c r="F152" s="93"/>
      <c r="G152" s="94"/>
      <c r="H152" s="89"/>
      <c r="I152" s="94"/>
      <c r="J152" s="93"/>
      <c r="K152" s="280">
        <f>IF($I153="","",COUNTIF($J152:$J157,"W"))</f>
        <v>0</v>
      </c>
      <c r="L152" s="266">
        <v>1</v>
      </c>
      <c r="M152" s="266" t="s">
        <v>131</v>
      </c>
      <c r="N152" s="269" t="s">
        <v>470</v>
      </c>
      <c r="P152" s="266">
        <v>1</v>
      </c>
      <c r="Q152" s="266" t="s">
        <v>131</v>
      </c>
      <c r="R152" s="269" t="s">
        <v>527</v>
      </c>
      <c r="S152" s="277">
        <f>IF($U153="","",COUNTIF($T152:$T157,"W"))</f>
        <v>2</v>
      </c>
      <c r="T152" s="93"/>
      <c r="U152" s="94"/>
      <c r="V152" s="89"/>
      <c r="W152" s="94"/>
      <c r="X152" s="93"/>
      <c r="Y152" s="280">
        <f>IF($W153="","",COUNTIF($X152:$X157,"W"))</f>
        <v>3</v>
      </c>
      <c r="Z152" s="266">
        <v>1</v>
      </c>
      <c r="AA152" s="266" t="s">
        <v>131</v>
      </c>
      <c r="AB152" s="274" t="s">
        <v>507</v>
      </c>
      <c r="AE152" s="266">
        <v>1</v>
      </c>
      <c r="AF152" s="266" t="s">
        <v>131</v>
      </c>
      <c r="AG152" s="274" t="s">
        <v>539</v>
      </c>
      <c r="AH152" s="277">
        <f>IF($AJ153="","",COUNTIF($AI152:$AI157,"W"))</f>
        <v>3</v>
      </c>
      <c r="AI152" s="93"/>
      <c r="AJ152" s="94"/>
      <c r="AK152" s="89"/>
      <c r="AL152" s="94"/>
      <c r="AM152" s="93"/>
      <c r="AN152" s="280">
        <f>IF($AL153="","",COUNTIF($AM152:$AM157,"W"))</f>
        <v>0</v>
      </c>
      <c r="AO152" s="266">
        <v>1</v>
      </c>
      <c r="AP152" s="266" t="s">
        <v>131</v>
      </c>
      <c r="AQ152" s="269" t="s">
        <v>519</v>
      </c>
      <c r="AS152" s="266">
        <v>1</v>
      </c>
      <c r="AT152" s="266" t="s">
        <v>131</v>
      </c>
      <c r="AU152" s="269" t="s">
        <v>483</v>
      </c>
      <c r="AV152" s="277">
        <f>IF(AX153="","",COUNTIF(AW152:AW157,"W"))</f>
        <v>0</v>
      </c>
      <c r="AW152" s="93"/>
      <c r="AX152" s="94"/>
      <c r="AY152" s="89"/>
      <c r="AZ152" s="94"/>
      <c r="BA152" s="93"/>
      <c r="BB152" s="280">
        <f>IF(AZ153="","",COUNTIF(BA152:BA157,"W"))</f>
        <v>3</v>
      </c>
      <c r="BC152" s="266">
        <v>1</v>
      </c>
      <c r="BD152" s="266" t="s">
        <v>131</v>
      </c>
      <c r="BE152" s="274" t="s">
        <v>464</v>
      </c>
    </row>
    <row r="153" spans="1:57" s="88" customFormat="1" ht="12" customHeight="1">
      <c r="B153" s="267"/>
      <c r="C153" s="267"/>
      <c r="D153" s="275"/>
      <c r="E153" s="278"/>
      <c r="F153" s="95" t="str">
        <f t="array" ref="F153">_xlfn.IFS(G153="","",G153&gt;I153,"W",G153&lt;I153,"L")</f>
        <v>W</v>
      </c>
      <c r="G153" s="96">
        <v>11</v>
      </c>
      <c r="H153" s="97" t="s">
        <v>129</v>
      </c>
      <c r="I153" s="96">
        <v>6</v>
      </c>
      <c r="J153" s="95" t="str">
        <f t="array" ref="J153">_xlfn.IFS(I153="","",I153&gt;G153,"W",I153&lt;G153,"L")</f>
        <v>L</v>
      </c>
      <c r="K153" s="281"/>
      <c r="L153" s="267"/>
      <c r="M153" s="267"/>
      <c r="N153" s="270"/>
      <c r="P153" s="267"/>
      <c r="Q153" s="267"/>
      <c r="R153" s="270"/>
      <c r="S153" s="278"/>
      <c r="T153" s="95" t="str">
        <f t="array" ref="T153">_xlfn.IFS(U153="","",U153&gt;W153,"W",U153&lt;W153,"L")</f>
        <v>W</v>
      </c>
      <c r="U153" s="96">
        <v>11</v>
      </c>
      <c r="V153" s="97" t="s">
        <v>129</v>
      </c>
      <c r="W153" s="96">
        <v>5</v>
      </c>
      <c r="X153" s="95" t="str">
        <f t="array" ref="X153">_xlfn.IFS(W153="","",W153&gt;U153,"W",W153&lt;U153,"L")</f>
        <v>L</v>
      </c>
      <c r="Y153" s="281"/>
      <c r="Z153" s="267"/>
      <c r="AA153" s="267"/>
      <c r="AB153" s="275"/>
      <c r="AE153" s="267"/>
      <c r="AF153" s="267"/>
      <c r="AG153" s="275"/>
      <c r="AH153" s="278"/>
      <c r="AI153" s="95" t="str">
        <f t="array" ref="AI153">_xlfn.IFS(AJ153="","",AJ153&gt;AL153,"W",AJ153&lt;AL153,"L")</f>
        <v>W</v>
      </c>
      <c r="AJ153" s="96">
        <v>11</v>
      </c>
      <c r="AK153" s="97" t="s">
        <v>129</v>
      </c>
      <c r="AL153" s="96">
        <v>7</v>
      </c>
      <c r="AM153" s="95" t="str">
        <f t="array" ref="AM153">_xlfn.IFS(AL153="","",AL153&gt;AJ153,"W",AL153&lt;AJ153,"L")</f>
        <v>L</v>
      </c>
      <c r="AN153" s="281"/>
      <c r="AO153" s="267"/>
      <c r="AP153" s="267"/>
      <c r="AQ153" s="270"/>
      <c r="AS153" s="267"/>
      <c r="AT153" s="267"/>
      <c r="AU153" s="270"/>
      <c r="AV153" s="278"/>
      <c r="AW153" s="95" t="str">
        <f t="array" ref="AW153">_xlfn.IFS(AX153="","",AX153&gt;AZ153,"W",AX153&lt;AZ153,"L")</f>
        <v>L</v>
      </c>
      <c r="AX153" s="96">
        <v>7</v>
      </c>
      <c r="AY153" s="97" t="s">
        <v>129</v>
      </c>
      <c r="AZ153" s="96">
        <v>11</v>
      </c>
      <c r="BA153" s="95" t="str">
        <f t="array" ref="BA153">_xlfn.IFS(AZ153="","",AZ153&gt;AX153,"W",AZ153&lt;AX153,"L")</f>
        <v>W</v>
      </c>
      <c r="BB153" s="281"/>
      <c r="BC153" s="267"/>
      <c r="BD153" s="267"/>
      <c r="BE153" s="275"/>
    </row>
    <row r="154" spans="1:57" s="88" customFormat="1" ht="12" customHeight="1">
      <c r="B154" s="267"/>
      <c r="C154" s="267"/>
      <c r="D154" s="275"/>
      <c r="E154" s="278"/>
      <c r="F154" s="95" t="str">
        <f t="array" ref="F154">_xlfn.IFS(G154="","",G154&gt;I154,"W",G154&lt;I154,"L")</f>
        <v>W</v>
      </c>
      <c r="G154" s="96">
        <v>11</v>
      </c>
      <c r="H154" s="97" t="s">
        <v>129</v>
      </c>
      <c r="I154" s="96">
        <v>5</v>
      </c>
      <c r="J154" s="95" t="str">
        <f t="array" ref="J154">_xlfn.IFS(I154="","",I154&gt;G154,"W",I154&lt;G154,"L")</f>
        <v>L</v>
      </c>
      <c r="K154" s="281"/>
      <c r="L154" s="267"/>
      <c r="M154" s="267"/>
      <c r="N154" s="270"/>
      <c r="P154" s="267"/>
      <c r="Q154" s="267"/>
      <c r="R154" s="270"/>
      <c r="S154" s="278"/>
      <c r="T154" s="95" t="str">
        <f t="array" ref="T154">_xlfn.IFS(U154="","",U154&gt;W154,"W",U154&lt;W154,"L")</f>
        <v>W</v>
      </c>
      <c r="U154" s="96">
        <v>11</v>
      </c>
      <c r="V154" s="97" t="s">
        <v>129</v>
      </c>
      <c r="W154" s="96">
        <v>5</v>
      </c>
      <c r="X154" s="95" t="str">
        <f t="array" ref="X154">_xlfn.IFS(W154="","",W154&gt;U154,"W",W154&lt;U154,"L")</f>
        <v>L</v>
      </c>
      <c r="Y154" s="281"/>
      <c r="Z154" s="267"/>
      <c r="AA154" s="267"/>
      <c r="AB154" s="275"/>
      <c r="AE154" s="267"/>
      <c r="AF154" s="267"/>
      <c r="AG154" s="275"/>
      <c r="AH154" s="278"/>
      <c r="AI154" s="95" t="str">
        <f t="array" ref="AI154">_xlfn.IFS(AJ154="","",AJ154&gt;AL154,"W",AJ154&lt;AL154,"L")</f>
        <v>W</v>
      </c>
      <c r="AJ154" s="96">
        <v>11</v>
      </c>
      <c r="AK154" s="97" t="s">
        <v>129</v>
      </c>
      <c r="AL154" s="96">
        <v>4</v>
      </c>
      <c r="AM154" s="95" t="str">
        <f t="array" ref="AM154">_xlfn.IFS(AL154="","",AL154&gt;AJ154,"W",AL154&lt;AJ154,"L")</f>
        <v>L</v>
      </c>
      <c r="AN154" s="281"/>
      <c r="AO154" s="267"/>
      <c r="AP154" s="267"/>
      <c r="AQ154" s="270"/>
      <c r="AS154" s="267"/>
      <c r="AT154" s="267"/>
      <c r="AU154" s="270"/>
      <c r="AV154" s="278"/>
      <c r="AW154" s="95" t="str">
        <f t="array" ref="AW154">_xlfn.IFS(AX154="","",AX154&gt;AZ154,"W",AX154&lt;AZ154,"L")</f>
        <v>L</v>
      </c>
      <c r="AX154" s="96">
        <v>4</v>
      </c>
      <c r="AY154" s="97" t="s">
        <v>129</v>
      </c>
      <c r="AZ154" s="96">
        <v>11</v>
      </c>
      <c r="BA154" s="95" t="str">
        <f t="array" ref="BA154">_xlfn.IFS(AZ154="","",AZ154&gt;AX154,"W",AZ154&lt;AX154,"L")</f>
        <v>W</v>
      </c>
      <c r="BB154" s="281"/>
      <c r="BC154" s="267"/>
      <c r="BD154" s="267"/>
      <c r="BE154" s="275"/>
    </row>
    <row r="155" spans="1:57" s="88" customFormat="1" ht="12" customHeight="1">
      <c r="B155" s="267"/>
      <c r="C155" s="267"/>
      <c r="D155" s="275"/>
      <c r="E155" s="278"/>
      <c r="F155" s="95" t="str">
        <f t="array" ref="F155">_xlfn.IFS(G155="","",G155&gt;I155,"W",G155&lt;I155,"L")</f>
        <v>W</v>
      </c>
      <c r="G155" s="96">
        <v>11</v>
      </c>
      <c r="H155" s="97" t="s">
        <v>129</v>
      </c>
      <c r="I155" s="96">
        <v>6</v>
      </c>
      <c r="J155" s="95" t="str">
        <f t="array" ref="J155">_xlfn.IFS(I155="","",I155&gt;G155,"W",I155&lt;G155,"L")</f>
        <v>L</v>
      </c>
      <c r="K155" s="281"/>
      <c r="L155" s="267"/>
      <c r="M155" s="267"/>
      <c r="N155" s="270"/>
      <c r="P155" s="267"/>
      <c r="Q155" s="267"/>
      <c r="R155" s="270"/>
      <c r="S155" s="278"/>
      <c r="T155" s="95" t="str">
        <f t="array" ref="T155">_xlfn.IFS(U155="","",U155&gt;W155,"W",U155&lt;W155,"L")</f>
        <v>L</v>
      </c>
      <c r="U155" s="96">
        <v>10</v>
      </c>
      <c r="V155" s="97" t="s">
        <v>129</v>
      </c>
      <c r="W155" s="96">
        <v>12</v>
      </c>
      <c r="X155" s="95" t="str">
        <f t="array" ref="X155">_xlfn.IFS(W155="","",W155&gt;U155,"W",W155&lt;U155,"L")</f>
        <v>W</v>
      </c>
      <c r="Y155" s="281"/>
      <c r="Z155" s="267"/>
      <c r="AA155" s="267"/>
      <c r="AB155" s="275"/>
      <c r="AE155" s="267"/>
      <c r="AF155" s="267"/>
      <c r="AG155" s="275"/>
      <c r="AH155" s="278"/>
      <c r="AI155" s="95" t="str">
        <f t="array" ref="AI155">_xlfn.IFS(AJ155="","",AJ155&gt;AL155,"W",AJ155&lt;AL155,"L")</f>
        <v>W</v>
      </c>
      <c r="AJ155" s="96">
        <v>11</v>
      </c>
      <c r="AK155" s="97" t="s">
        <v>129</v>
      </c>
      <c r="AL155" s="96">
        <v>5</v>
      </c>
      <c r="AM155" s="95" t="str">
        <f t="array" ref="AM155">_xlfn.IFS(AL155="","",AL155&gt;AJ155,"W",AL155&lt;AJ155,"L")</f>
        <v>L</v>
      </c>
      <c r="AN155" s="281"/>
      <c r="AO155" s="267"/>
      <c r="AP155" s="267"/>
      <c r="AQ155" s="270"/>
      <c r="AS155" s="267"/>
      <c r="AT155" s="267"/>
      <c r="AU155" s="270"/>
      <c r="AV155" s="278"/>
      <c r="AW155" s="95" t="str">
        <f t="array" ref="AW155">_xlfn.IFS(AX155="","",AX155&gt;AZ155,"W",AX155&lt;AZ155,"L")</f>
        <v>L</v>
      </c>
      <c r="AX155" s="96">
        <v>2</v>
      </c>
      <c r="AY155" s="97" t="s">
        <v>129</v>
      </c>
      <c r="AZ155" s="96">
        <v>11</v>
      </c>
      <c r="BA155" s="95" t="str">
        <f t="array" ref="BA155">_xlfn.IFS(AZ155="","",AZ155&gt;AX155,"W",AZ155&lt;AX155,"L")</f>
        <v>W</v>
      </c>
      <c r="BB155" s="281"/>
      <c r="BC155" s="267"/>
      <c r="BD155" s="267"/>
      <c r="BE155" s="275"/>
    </row>
    <row r="156" spans="1:57" s="88" customFormat="1" ht="12" customHeight="1">
      <c r="B156" s="267"/>
      <c r="C156" s="267"/>
      <c r="D156" s="275"/>
      <c r="E156" s="278"/>
      <c r="F156" s="95" t="str">
        <f t="array" ref="F156">_xlfn.IFS(G156="","",G156&gt;I156,"W",G156&lt;I156,"L")</f>
        <v/>
      </c>
      <c r="G156" s="96"/>
      <c r="H156" s="97" t="s">
        <v>129</v>
      </c>
      <c r="I156" s="96"/>
      <c r="J156" s="95" t="str">
        <f t="array" ref="J156">_xlfn.IFS(I156="","",I156&gt;G156,"W",I156&lt;G156,"L")</f>
        <v/>
      </c>
      <c r="K156" s="281"/>
      <c r="L156" s="267"/>
      <c r="M156" s="267"/>
      <c r="N156" s="270"/>
      <c r="P156" s="267"/>
      <c r="Q156" s="267"/>
      <c r="R156" s="270"/>
      <c r="S156" s="278"/>
      <c r="T156" s="95" t="str">
        <f t="array" ref="T156">_xlfn.IFS(U156="","",U156&gt;W156,"W",U156&lt;W156,"L")</f>
        <v>L</v>
      </c>
      <c r="U156" s="96">
        <v>8</v>
      </c>
      <c r="V156" s="97" t="s">
        <v>129</v>
      </c>
      <c r="W156" s="96">
        <v>11</v>
      </c>
      <c r="X156" s="95" t="str">
        <f t="array" ref="X156">_xlfn.IFS(W156="","",W156&gt;U156,"W",W156&lt;U156,"L")</f>
        <v>W</v>
      </c>
      <c r="Y156" s="281"/>
      <c r="Z156" s="267"/>
      <c r="AA156" s="267"/>
      <c r="AB156" s="275"/>
      <c r="AE156" s="267"/>
      <c r="AF156" s="267"/>
      <c r="AG156" s="275"/>
      <c r="AH156" s="278"/>
      <c r="AI156" s="95" t="str">
        <f t="array" ref="AI156">_xlfn.IFS(AJ156="","",AJ156&gt;AL156,"W",AJ156&lt;AL156,"L")</f>
        <v/>
      </c>
      <c r="AJ156" s="96"/>
      <c r="AK156" s="97" t="s">
        <v>129</v>
      </c>
      <c r="AL156" s="96"/>
      <c r="AM156" s="95" t="str">
        <f t="array" ref="AM156">_xlfn.IFS(AL156="","",AL156&gt;AJ156,"W",AL156&lt;AJ156,"L")</f>
        <v/>
      </c>
      <c r="AN156" s="281"/>
      <c r="AO156" s="267"/>
      <c r="AP156" s="267"/>
      <c r="AQ156" s="270"/>
      <c r="AS156" s="267"/>
      <c r="AT156" s="267"/>
      <c r="AU156" s="270"/>
      <c r="AV156" s="278"/>
      <c r="AW156" s="95" t="str">
        <f t="array" ref="AW156">_xlfn.IFS(AX156="","",AX156&gt;AZ156,"W",AX156&lt;AZ156,"L")</f>
        <v/>
      </c>
      <c r="AX156" s="96"/>
      <c r="AY156" s="97" t="s">
        <v>129</v>
      </c>
      <c r="AZ156" s="96"/>
      <c r="BA156" s="95" t="str">
        <f t="array" ref="BA156">_xlfn.IFS(AZ156="","",AZ156&gt;AX156,"W",AZ156&lt;AX156,"L")</f>
        <v/>
      </c>
      <c r="BB156" s="281"/>
      <c r="BC156" s="267"/>
      <c r="BD156" s="267"/>
      <c r="BE156" s="275"/>
    </row>
    <row r="157" spans="1:57" s="88" customFormat="1" ht="12" customHeight="1">
      <c r="B157" s="267"/>
      <c r="C157" s="267"/>
      <c r="D157" s="275"/>
      <c r="E157" s="278"/>
      <c r="F157" s="95" t="str">
        <f t="array" ref="F157">_xlfn.IFS(G157="","",G157&gt;I157,"W",G157&lt;I157,"L")</f>
        <v/>
      </c>
      <c r="G157" s="96"/>
      <c r="H157" s="97" t="s">
        <v>129</v>
      </c>
      <c r="I157" s="96"/>
      <c r="J157" s="95" t="str">
        <f t="array" ref="J157">_xlfn.IFS(I157="","",I157&gt;G157,"W",I157&lt;G157,"L")</f>
        <v/>
      </c>
      <c r="K157" s="281"/>
      <c r="L157" s="267"/>
      <c r="M157" s="267"/>
      <c r="N157" s="270"/>
      <c r="P157" s="267"/>
      <c r="Q157" s="267"/>
      <c r="R157" s="270"/>
      <c r="S157" s="278"/>
      <c r="T157" s="95" t="str">
        <f t="array" ref="T157">_xlfn.IFS(U157="","",U157&gt;W157,"W",U157&lt;W157,"L")</f>
        <v>L</v>
      </c>
      <c r="U157" s="96">
        <v>7</v>
      </c>
      <c r="V157" s="97" t="s">
        <v>129</v>
      </c>
      <c r="W157" s="96">
        <v>11</v>
      </c>
      <c r="X157" s="95" t="str">
        <f t="array" ref="X157">_xlfn.IFS(W157="","",W157&gt;U157,"W",W157&lt;U157,"L")</f>
        <v>W</v>
      </c>
      <c r="Y157" s="281"/>
      <c r="Z157" s="267"/>
      <c r="AA157" s="267"/>
      <c r="AB157" s="275"/>
      <c r="AE157" s="267"/>
      <c r="AF157" s="267"/>
      <c r="AG157" s="275"/>
      <c r="AH157" s="278"/>
      <c r="AI157" s="95" t="str">
        <f t="array" ref="AI157">_xlfn.IFS(AJ157="","",AJ157&gt;AL157,"W",AJ157&lt;AL157,"L")</f>
        <v/>
      </c>
      <c r="AJ157" s="96"/>
      <c r="AK157" s="97" t="s">
        <v>129</v>
      </c>
      <c r="AL157" s="96"/>
      <c r="AM157" s="95" t="str">
        <f t="array" ref="AM157">_xlfn.IFS(AL157="","",AL157&gt;AJ157,"W",AL157&lt;AJ157,"L")</f>
        <v/>
      </c>
      <c r="AN157" s="281"/>
      <c r="AO157" s="267"/>
      <c r="AP157" s="267"/>
      <c r="AQ157" s="270"/>
      <c r="AS157" s="267"/>
      <c r="AT157" s="267"/>
      <c r="AU157" s="270"/>
      <c r="AV157" s="278"/>
      <c r="AW157" s="95" t="str">
        <f t="array" ref="AW157">_xlfn.IFS(AX157="","",AX157&gt;AZ157,"W",AX157&lt;AZ157,"L")</f>
        <v/>
      </c>
      <c r="AX157" s="96"/>
      <c r="AY157" s="97" t="s">
        <v>129</v>
      </c>
      <c r="AZ157" s="96"/>
      <c r="BA157" s="95" t="str">
        <f t="array" ref="BA157">_xlfn.IFS(AZ157="","",AZ157&gt;AX157,"W",AZ157&lt;AX157,"L")</f>
        <v/>
      </c>
      <c r="BB157" s="281"/>
      <c r="BC157" s="267"/>
      <c r="BD157" s="267"/>
      <c r="BE157" s="275"/>
    </row>
    <row r="158" spans="1:57" s="88" customFormat="1" ht="12" customHeight="1">
      <c r="B158" s="268"/>
      <c r="C158" s="268"/>
      <c r="D158" s="276"/>
      <c r="E158" s="279"/>
      <c r="F158" s="98"/>
      <c r="G158" s="99"/>
      <c r="H158" s="92"/>
      <c r="I158" s="99"/>
      <c r="J158" s="98"/>
      <c r="K158" s="282"/>
      <c r="L158" s="268"/>
      <c r="M158" s="268"/>
      <c r="N158" s="271"/>
      <c r="P158" s="268"/>
      <c r="Q158" s="268"/>
      <c r="R158" s="271"/>
      <c r="S158" s="279"/>
      <c r="T158" s="98"/>
      <c r="U158" s="99"/>
      <c r="V158" s="92"/>
      <c r="W158" s="99"/>
      <c r="X158" s="98"/>
      <c r="Y158" s="282"/>
      <c r="Z158" s="268"/>
      <c r="AA158" s="268"/>
      <c r="AB158" s="276"/>
      <c r="AE158" s="268"/>
      <c r="AF158" s="268"/>
      <c r="AG158" s="276"/>
      <c r="AH158" s="279"/>
      <c r="AI158" s="98"/>
      <c r="AJ158" s="99"/>
      <c r="AK158" s="92"/>
      <c r="AL158" s="99"/>
      <c r="AM158" s="98"/>
      <c r="AN158" s="282"/>
      <c r="AO158" s="268"/>
      <c r="AP158" s="268"/>
      <c r="AQ158" s="271"/>
      <c r="AS158" s="268"/>
      <c r="AT158" s="268"/>
      <c r="AU158" s="271"/>
      <c r="AV158" s="279"/>
      <c r="AW158" s="98"/>
      <c r="AX158" s="99"/>
      <c r="AY158" s="92"/>
      <c r="AZ158" s="99"/>
      <c r="BA158" s="98"/>
      <c r="BB158" s="282"/>
      <c r="BC158" s="268"/>
      <c r="BD158" s="268"/>
      <c r="BE158" s="276"/>
    </row>
    <row r="159" spans="1:57" s="88" customFormat="1" ht="12" customHeight="1">
      <c r="B159" s="266">
        <v>2</v>
      </c>
      <c r="C159" s="266" t="s">
        <v>132</v>
      </c>
      <c r="D159" s="274" t="s">
        <v>551</v>
      </c>
      <c r="E159" s="277">
        <f t="shared" ref="E159" si="127">IF($G160="","",COUNTIF($F159:$F164,"W"))</f>
        <v>3</v>
      </c>
      <c r="F159" s="93"/>
      <c r="G159" s="94"/>
      <c r="H159" s="89"/>
      <c r="I159" s="94"/>
      <c r="J159" s="93"/>
      <c r="K159" s="280">
        <f t="shared" ref="K159" si="128">IF($I160="","",COUNTIF($J159:$J164,"W"))</f>
        <v>1</v>
      </c>
      <c r="L159" s="266">
        <v>2</v>
      </c>
      <c r="M159" s="266" t="s">
        <v>132</v>
      </c>
      <c r="N159" s="269" t="s">
        <v>367</v>
      </c>
      <c r="P159" s="266">
        <v>2</v>
      </c>
      <c r="Q159" s="266" t="s">
        <v>132</v>
      </c>
      <c r="R159" s="269" t="s">
        <v>528</v>
      </c>
      <c r="S159" s="277">
        <f t="shared" ref="S159" si="129">IF($U160="","",COUNTIF($T159:$T164,"W"))</f>
        <v>1</v>
      </c>
      <c r="T159" s="93"/>
      <c r="U159" s="94"/>
      <c r="V159" s="89"/>
      <c r="W159" s="94"/>
      <c r="X159" s="93"/>
      <c r="Y159" s="280">
        <f t="shared" ref="Y159" si="130">IF($W160="","",COUNTIF($X159:$X164,"W"))</f>
        <v>3</v>
      </c>
      <c r="Z159" s="266">
        <v>2</v>
      </c>
      <c r="AA159" s="266" t="s">
        <v>132</v>
      </c>
      <c r="AB159" s="274" t="s">
        <v>508</v>
      </c>
      <c r="AE159" s="266">
        <v>2</v>
      </c>
      <c r="AF159" s="266" t="s">
        <v>132</v>
      </c>
      <c r="AG159" s="274" t="s">
        <v>369</v>
      </c>
      <c r="AH159" s="277">
        <f t="shared" ref="AH159" si="131">IF($AJ160="","",COUNTIF($AI159:$AI164,"W"))</f>
        <v>3</v>
      </c>
      <c r="AI159" s="93"/>
      <c r="AJ159" s="94"/>
      <c r="AK159" s="89"/>
      <c r="AL159" s="94"/>
      <c r="AM159" s="93"/>
      <c r="AN159" s="280">
        <f t="shared" ref="AN159" si="132">IF($AL160="","",COUNTIF($AM159:$AM164,"W"))</f>
        <v>1</v>
      </c>
      <c r="AO159" s="266">
        <v>2</v>
      </c>
      <c r="AP159" s="266" t="s">
        <v>132</v>
      </c>
      <c r="AQ159" s="269" t="s">
        <v>560</v>
      </c>
      <c r="AS159" s="266">
        <v>2</v>
      </c>
      <c r="AT159" s="266" t="s">
        <v>132</v>
      </c>
      <c r="AU159" s="269" t="s">
        <v>269</v>
      </c>
      <c r="AV159" s="277">
        <f t="shared" ref="AV159" si="133">IF(AX160="","",COUNTIF(AW159:AW164,"W"))</f>
        <v>0</v>
      </c>
      <c r="AW159" s="93"/>
      <c r="AX159" s="94"/>
      <c r="AY159" s="89"/>
      <c r="AZ159" s="94"/>
      <c r="BA159" s="93"/>
      <c r="BB159" s="280">
        <f t="shared" ref="BB159" si="134">IF(AZ160="","",COUNTIF(BA159:BA164,"W"))</f>
        <v>3</v>
      </c>
      <c r="BC159" s="266">
        <v>2</v>
      </c>
      <c r="BD159" s="266" t="s">
        <v>132</v>
      </c>
      <c r="BE159" s="274" t="s">
        <v>461</v>
      </c>
    </row>
    <row r="160" spans="1:57" s="88" customFormat="1" ht="12" customHeight="1">
      <c r="B160" s="267"/>
      <c r="C160" s="267"/>
      <c r="D160" s="275"/>
      <c r="E160" s="278"/>
      <c r="F160" s="95" t="str">
        <f t="array" ref="F160">_xlfn.IFS(G160="","",G160&gt;I160,"W",G160&lt;I160,"L")</f>
        <v>L</v>
      </c>
      <c r="G160" s="96">
        <v>9</v>
      </c>
      <c r="H160" s="97" t="s">
        <v>129</v>
      </c>
      <c r="I160" s="96">
        <v>11</v>
      </c>
      <c r="J160" s="95" t="str">
        <f t="array" ref="J160">_xlfn.IFS(I160="","",I160&gt;G160,"w",I160&lt;G160,"L")</f>
        <v>w</v>
      </c>
      <c r="K160" s="281"/>
      <c r="L160" s="267"/>
      <c r="M160" s="267"/>
      <c r="N160" s="270"/>
      <c r="P160" s="267"/>
      <c r="Q160" s="267"/>
      <c r="R160" s="270"/>
      <c r="S160" s="278"/>
      <c r="T160" s="95" t="str">
        <f t="array" ref="T160">_xlfn.IFS(U160="","",U160&gt;W160,"W",U160&lt;W160,"L")</f>
        <v>W</v>
      </c>
      <c r="U160" s="96">
        <v>17</v>
      </c>
      <c r="V160" s="97" t="s">
        <v>129</v>
      </c>
      <c r="W160" s="96">
        <v>15</v>
      </c>
      <c r="X160" s="95" t="str">
        <f t="array" ref="X160">_xlfn.IFS(W160="","",W160&gt;U160,"w",W160&lt;U160,"L")</f>
        <v>L</v>
      </c>
      <c r="Y160" s="281"/>
      <c r="Z160" s="267"/>
      <c r="AA160" s="267"/>
      <c r="AB160" s="275"/>
      <c r="AE160" s="267"/>
      <c r="AF160" s="267"/>
      <c r="AG160" s="275"/>
      <c r="AH160" s="278"/>
      <c r="AI160" s="95" t="str">
        <f t="array" ref="AI160">_xlfn.IFS(AJ160="","",AJ160&gt;AL160,"W",AJ160&lt;AL160,"L")</f>
        <v>L</v>
      </c>
      <c r="AJ160" s="96">
        <v>8</v>
      </c>
      <c r="AK160" s="97" t="s">
        <v>129</v>
      </c>
      <c r="AL160" s="96">
        <v>11</v>
      </c>
      <c r="AM160" s="95" t="str">
        <f t="array" ref="AM160">_xlfn.IFS(AL160="","",AL160&gt;AJ160,"w",AL160&lt;AJ160,"L")</f>
        <v>w</v>
      </c>
      <c r="AN160" s="281"/>
      <c r="AO160" s="267"/>
      <c r="AP160" s="267"/>
      <c r="AQ160" s="270"/>
      <c r="AS160" s="267"/>
      <c r="AT160" s="267"/>
      <c r="AU160" s="270"/>
      <c r="AV160" s="278"/>
      <c r="AW160" s="95" t="str">
        <f t="array" ref="AW160">_xlfn.IFS(AX160="","",AX160&gt;AZ160,"W",AX160&lt;AZ160,"L")</f>
        <v>L</v>
      </c>
      <c r="AX160" s="96">
        <v>8</v>
      </c>
      <c r="AY160" s="97" t="s">
        <v>129</v>
      </c>
      <c r="AZ160" s="96">
        <v>11</v>
      </c>
      <c r="BA160" s="95" t="str">
        <f t="array" ref="BA160">_xlfn.IFS(AZ160="","",AZ160&gt;AX160,"w",AZ160&lt;AX160,"L")</f>
        <v>w</v>
      </c>
      <c r="BB160" s="281"/>
      <c r="BC160" s="267"/>
      <c r="BD160" s="267"/>
      <c r="BE160" s="275"/>
    </row>
    <row r="161" spans="2:57" s="88" customFormat="1" ht="12" customHeight="1">
      <c r="B161" s="267"/>
      <c r="C161" s="267"/>
      <c r="D161" s="275"/>
      <c r="E161" s="278"/>
      <c r="F161" s="95" t="str">
        <f t="array" ref="F161">_xlfn.IFS(G161="","",G161&gt;I161,"W",G161&lt;I161,"L")</f>
        <v>W</v>
      </c>
      <c r="G161" s="96">
        <v>11</v>
      </c>
      <c r="H161" s="97" t="s">
        <v>129</v>
      </c>
      <c r="I161" s="96">
        <v>8</v>
      </c>
      <c r="J161" s="95" t="str">
        <f t="array" ref="J161">_xlfn.IFS(I161="","",I161&gt;G161,"w",I161&lt;G161,"L")</f>
        <v>L</v>
      </c>
      <c r="K161" s="281"/>
      <c r="L161" s="267"/>
      <c r="M161" s="267"/>
      <c r="N161" s="270"/>
      <c r="P161" s="267"/>
      <c r="Q161" s="267"/>
      <c r="R161" s="270"/>
      <c r="S161" s="278"/>
      <c r="T161" s="95" t="str">
        <f t="array" ref="T161">_xlfn.IFS(U161="","",U161&gt;W161,"W",U161&lt;W161,"L")</f>
        <v>L</v>
      </c>
      <c r="U161" s="96">
        <v>6</v>
      </c>
      <c r="V161" s="97" t="s">
        <v>129</v>
      </c>
      <c r="W161" s="96">
        <v>11</v>
      </c>
      <c r="X161" s="95" t="str">
        <f t="array" ref="X161">_xlfn.IFS(W161="","",W161&gt;U161,"w",W161&lt;U161,"L")</f>
        <v>w</v>
      </c>
      <c r="Y161" s="281"/>
      <c r="Z161" s="267"/>
      <c r="AA161" s="267"/>
      <c r="AB161" s="275"/>
      <c r="AE161" s="267"/>
      <c r="AF161" s="267"/>
      <c r="AG161" s="275"/>
      <c r="AH161" s="278"/>
      <c r="AI161" s="95" t="str">
        <f t="array" ref="AI161">_xlfn.IFS(AJ161="","",AJ161&gt;AL161,"W",AJ161&lt;AL161,"L")</f>
        <v>W</v>
      </c>
      <c r="AJ161" s="96">
        <v>11</v>
      </c>
      <c r="AK161" s="97" t="s">
        <v>129</v>
      </c>
      <c r="AL161" s="96">
        <v>7</v>
      </c>
      <c r="AM161" s="95" t="str">
        <f t="array" ref="AM161">_xlfn.IFS(AL161="","",AL161&gt;AJ161,"w",AL161&lt;AJ161,"L")</f>
        <v>L</v>
      </c>
      <c r="AN161" s="281"/>
      <c r="AO161" s="267"/>
      <c r="AP161" s="267"/>
      <c r="AQ161" s="270"/>
      <c r="AS161" s="267"/>
      <c r="AT161" s="267"/>
      <c r="AU161" s="270"/>
      <c r="AV161" s="278"/>
      <c r="AW161" s="95" t="str">
        <f t="array" ref="AW161">_xlfn.IFS(AX161="","",AX161&gt;AZ161,"W",AX161&lt;AZ161,"L")</f>
        <v>L</v>
      </c>
      <c r="AX161" s="96">
        <v>7</v>
      </c>
      <c r="AY161" s="97" t="s">
        <v>129</v>
      </c>
      <c r="AZ161" s="96">
        <v>11</v>
      </c>
      <c r="BA161" s="95" t="str">
        <f t="array" ref="BA161">_xlfn.IFS(AZ161="","",AZ161&gt;AX161,"w",AZ161&lt;AX161,"L")</f>
        <v>w</v>
      </c>
      <c r="BB161" s="281"/>
      <c r="BC161" s="267"/>
      <c r="BD161" s="267"/>
      <c r="BE161" s="275"/>
    </row>
    <row r="162" spans="2:57" s="88" customFormat="1" ht="12" customHeight="1">
      <c r="B162" s="267"/>
      <c r="C162" s="267"/>
      <c r="D162" s="275"/>
      <c r="E162" s="278"/>
      <c r="F162" s="95" t="str">
        <f t="array" ref="F162">_xlfn.IFS(G162="","",G162&gt;I162,"W",G162&lt;I162,"L")</f>
        <v>W</v>
      </c>
      <c r="G162" s="96">
        <v>12</v>
      </c>
      <c r="H162" s="97" t="s">
        <v>129</v>
      </c>
      <c r="I162" s="96">
        <v>10</v>
      </c>
      <c r="J162" s="95" t="str">
        <f t="array" ref="J162">_xlfn.IFS(I162="","",I162&gt;G162,"w",I162&lt;G162,"L")</f>
        <v>L</v>
      </c>
      <c r="K162" s="281"/>
      <c r="L162" s="267"/>
      <c r="M162" s="267"/>
      <c r="N162" s="270"/>
      <c r="P162" s="267"/>
      <c r="Q162" s="267"/>
      <c r="R162" s="270"/>
      <c r="S162" s="278"/>
      <c r="T162" s="95" t="str">
        <f t="array" ref="T162">_xlfn.IFS(U162="","",U162&gt;W162,"W",U162&lt;W162,"L")</f>
        <v>L</v>
      </c>
      <c r="U162" s="96">
        <v>3</v>
      </c>
      <c r="V162" s="97" t="s">
        <v>129</v>
      </c>
      <c r="W162" s="96">
        <v>11</v>
      </c>
      <c r="X162" s="95" t="str">
        <f t="array" ref="X162">_xlfn.IFS(W162="","",W162&gt;U162,"w",W162&lt;U162,"L")</f>
        <v>w</v>
      </c>
      <c r="Y162" s="281"/>
      <c r="Z162" s="267"/>
      <c r="AA162" s="267"/>
      <c r="AB162" s="275"/>
      <c r="AE162" s="267"/>
      <c r="AF162" s="267"/>
      <c r="AG162" s="275"/>
      <c r="AH162" s="278"/>
      <c r="AI162" s="95" t="str">
        <f t="array" ref="AI162">_xlfn.IFS(AJ162="","",AJ162&gt;AL162,"W",AJ162&lt;AL162,"L")</f>
        <v>W</v>
      </c>
      <c r="AJ162" s="96">
        <v>11</v>
      </c>
      <c r="AK162" s="97" t="s">
        <v>129</v>
      </c>
      <c r="AL162" s="96">
        <v>9</v>
      </c>
      <c r="AM162" s="95" t="str">
        <f t="array" ref="AM162">_xlfn.IFS(AL162="","",AL162&gt;AJ162,"w",AL162&lt;AJ162,"L")</f>
        <v>L</v>
      </c>
      <c r="AN162" s="281"/>
      <c r="AO162" s="267"/>
      <c r="AP162" s="267"/>
      <c r="AQ162" s="270"/>
      <c r="AS162" s="267"/>
      <c r="AT162" s="267"/>
      <c r="AU162" s="270"/>
      <c r="AV162" s="278"/>
      <c r="AW162" s="95" t="str">
        <f t="array" ref="AW162">_xlfn.IFS(AX162="","",AX162&gt;AZ162,"W",AX162&lt;AZ162,"L")</f>
        <v>L</v>
      </c>
      <c r="AX162" s="96">
        <v>6</v>
      </c>
      <c r="AY162" s="97" t="s">
        <v>129</v>
      </c>
      <c r="AZ162" s="96">
        <v>11</v>
      </c>
      <c r="BA162" s="95" t="str">
        <f t="array" ref="BA162">_xlfn.IFS(AZ162="","",AZ162&gt;AX162,"w",AZ162&lt;AX162,"L")</f>
        <v>w</v>
      </c>
      <c r="BB162" s="281"/>
      <c r="BC162" s="267"/>
      <c r="BD162" s="267"/>
      <c r="BE162" s="275"/>
    </row>
    <row r="163" spans="2:57" s="88" customFormat="1" ht="12" customHeight="1">
      <c r="B163" s="267"/>
      <c r="C163" s="267"/>
      <c r="D163" s="275"/>
      <c r="E163" s="278"/>
      <c r="F163" s="95" t="str">
        <f t="array" ref="F163">_xlfn.IFS(G163="","",G163&gt;I163,"W",G163&lt;I163,"L")</f>
        <v>W</v>
      </c>
      <c r="G163" s="96">
        <v>11</v>
      </c>
      <c r="H163" s="97" t="s">
        <v>129</v>
      </c>
      <c r="I163" s="96">
        <v>7</v>
      </c>
      <c r="J163" s="95" t="str">
        <f t="array" ref="J163">_xlfn.IFS(I163="","",I163&gt;G163,"w",I163&lt;G163,"L")</f>
        <v>L</v>
      </c>
      <c r="K163" s="281"/>
      <c r="L163" s="267"/>
      <c r="M163" s="267"/>
      <c r="N163" s="270"/>
      <c r="P163" s="267"/>
      <c r="Q163" s="267"/>
      <c r="R163" s="270"/>
      <c r="S163" s="278"/>
      <c r="T163" s="95" t="str">
        <f t="array" ref="T163">_xlfn.IFS(U163="","",U163&gt;W163,"W",U163&lt;W163,"L")</f>
        <v>L</v>
      </c>
      <c r="U163" s="96">
        <v>8</v>
      </c>
      <c r="V163" s="97" t="s">
        <v>129</v>
      </c>
      <c r="W163" s="96">
        <v>11</v>
      </c>
      <c r="X163" s="95" t="str">
        <f t="array" ref="X163">_xlfn.IFS(W163="","",W163&gt;U163,"w",W163&lt;U163,"L")</f>
        <v>w</v>
      </c>
      <c r="Y163" s="281"/>
      <c r="Z163" s="267"/>
      <c r="AA163" s="267"/>
      <c r="AB163" s="275"/>
      <c r="AE163" s="267"/>
      <c r="AF163" s="267"/>
      <c r="AG163" s="275"/>
      <c r="AH163" s="278"/>
      <c r="AI163" s="95" t="str">
        <f t="array" ref="AI163">_xlfn.IFS(AJ163="","",AJ163&gt;AL163,"W",AJ163&lt;AL163,"L")</f>
        <v>W</v>
      </c>
      <c r="AJ163" s="96">
        <v>12</v>
      </c>
      <c r="AK163" s="97" t="s">
        <v>129</v>
      </c>
      <c r="AL163" s="96">
        <v>10</v>
      </c>
      <c r="AM163" s="95" t="str">
        <f t="array" ref="AM163">_xlfn.IFS(AL163="","",AL163&gt;AJ163,"w",AL163&lt;AJ163,"L")</f>
        <v>L</v>
      </c>
      <c r="AN163" s="281"/>
      <c r="AO163" s="267"/>
      <c r="AP163" s="267"/>
      <c r="AQ163" s="270"/>
      <c r="AS163" s="267"/>
      <c r="AT163" s="267"/>
      <c r="AU163" s="270"/>
      <c r="AV163" s="278"/>
      <c r="AW163" s="95" t="str">
        <f t="array" ref="AW163">_xlfn.IFS(AX163="","",AX163&gt;AZ163,"W",AX163&lt;AZ163,"L")</f>
        <v/>
      </c>
      <c r="AX163" s="96"/>
      <c r="AY163" s="97" t="s">
        <v>129</v>
      </c>
      <c r="AZ163" s="96"/>
      <c r="BA163" s="95" t="str">
        <f t="array" ref="BA163">_xlfn.IFS(AZ163="","",AZ163&gt;AX163,"w",AZ163&lt;AX163,"L")</f>
        <v/>
      </c>
      <c r="BB163" s="281"/>
      <c r="BC163" s="267"/>
      <c r="BD163" s="267"/>
      <c r="BE163" s="275"/>
    </row>
    <row r="164" spans="2:57" s="88" customFormat="1" ht="12" customHeight="1">
      <c r="B164" s="267"/>
      <c r="C164" s="267"/>
      <c r="D164" s="275"/>
      <c r="E164" s="278"/>
      <c r="F164" s="95" t="str">
        <f t="array" ref="F164">_xlfn.IFS(G164="","",G164&gt;I164,"W",G164&lt;I164,"L")</f>
        <v/>
      </c>
      <c r="G164" s="96"/>
      <c r="H164" s="97" t="s">
        <v>129</v>
      </c>
      <c r="I164" s="96"/>
      <c r="J164" s="95" t="str">
        <f t="array" ref="J164">_xlfn.IFS(I164="","",I164&gt;G164,"w",I164&lt;G164,"L")</f>
        <v/>
      </c>
      <c r="K164" s="281"/>
      <c r="L164" s="267"/>
      <c r="M164" s="267"/>
      <c r="N164" s="270"/>
      <c r="P164" s="267"/>
      <c r="Q164" s="267"/>
      <c r="R164" s="270"/>
      <c r="S164" s="278"/>
      <c r="T164" s="95" t="str">
        <f t="array" ref="T164">_xlfn.IFS(U164="","",U164&gt;W164,"W",U164&lt;W164,"L")</f>
        <v/>
      </c>
      <c r="U164" s="96"/>
      <c r="V164" s="97" t="s">
        <v>129</v>
      </c>
      <c r="W164" s="96"/>
      <c r="X164" s="95" t="str">
        <f t="array" ref="X164">_xlfn.IFS(W164="","",W164&gt;U164,"w",W164&lt;U164,"L")</f>
        <v/>
      </c>
      <c r="Y164" s="281"/>
      <c r="Z164" s="267"/>
      <c r="AA164" s="267"/>
      <c r="AB164" s="275"/>
      <c r="AE164" s="267"/>
      <c r="AF164" s="267"/>
      <c r="AG164" s="275"/>
      <c r="AH164" s="278"/>
      <c r="AI164" s="95" t="str">
        <f t="array" ref="AI164">_xlfn.IFS(AJ164="","",AJ164&gt;AL164,"W",AJ164&lt;AL164,"L")</f>
        <v/>
      </c>
      <c r="AJ164" s="96"/>
      <c r="AK164" s="97" t="s">
        <v>129</v>
      </c>
      <c r="AL164" s="96"/>
      <c r="AM164" s="95" t="str">
        <f t="array" ref="AM164">_xlfn.IFS(AL164="","",AL164&gt;AJ164,"w",AL164&lt;AJ164,"L")</f>
        <v/>
      </c>
      <c r="AN164" s="281"/>
      <c r="AO164" s="267"/>
      <c r="AP164" s="267"/>
      <c r="AQ164" s="270"/>
      <c r="AS164" s="267"/>
      <c r="AT164" s="267"/>
      <c r="AU164" s="270"/>
      <c r="AV164" s="278"/>
      <c r="AW164" s="95" t="str">
        <f t="array" ref="AW164">_xlfn.IFS(AX164="","",AX164&gt;AZ164,"W",AX164&lt;AZ164,"L")</f>
        <v/>
      </c>
      <c r="AX164" s="96"/>
      <c r="AY164" s="97" t="s">
        <v>129</v>
      </c>
      <c r="AZ164" s="96"/>
      <c r="BA164" s="95" t="str">
        <f t="array" ref="BA164">_xlfn.IFS(AZ164="","",AZ164&gt;AX164,"w",AZ164&lt;AX164,"L")</f>
        <v/>
      </c>
      <c r="BB164" s="281"/>
      <c r="BC164" s="267"/>
      <c r="BD164" s="267"/>
      <c r="BE164" s="275"/>
    </row>
    <row r="165" spans="2:57" s="88" customFormat="1" ht="12" customHeight="1">
      <c r="B165" s="268"/>
      <c r="C165" s="268"/>
      <c r="D165" s="276"/>
      <c r="E165" s="279"/>
      <c r="F165" s="98"/>
      <c r="G165" s="99"/>
      <c r="H165" s="92"/>
      <c r="I165" s="99"/>
      <c r="J165" s="98"/>
      <c r="K165" s="282"/>
      <c r="L165" s="268"/>
      <c r="M165" s="268"/>
      <c r="N165" s="271"/>
      <c r="P165" s="268"/>
      <c r="Q165" s="268"/>
      <c r="R165" s="271"/>
      <c r="S165" s="279"/>
      <c r="T165" s="98"/>
      <c r="U165" s="99"/>
      <c r="V165" s="92"/>
      <c r="W165" s="99"/>
      <c r="X165" s="98"/>
      <c r="Y165" s="282"/>
      <c r="Z165" s="268"/>
      <c r="AA165" s="268"/>
      <c r="AB165" s="276"/>
      <c r="AE165" s="268"/>
      <c r="AF165" s="268"/>
      <c r="AG165" s="276"/>
      <c r="AH165" s="279"/>
      <c r="AI165" s="98"/>
      <c r="AJ165" s="99"/>
      <c r="AK165" s="92"/>
      <c r="AL165" s="99"/>
      <c r="AM165" s="98"/>
      <c r="AN165" s="282"/>
      <c r="AO165" s="268"/>
      <c r="AP165" s="268"/>
      <c r="AQ165" s="271"/>
      <c r="AS165" s="268"/>
      <c r="AT165" s="268"/>
      <c r="AU165" s="271"/>
      <c r="AV165" s="279"/>
      <c r="AW165" s="98"/>
      <c r="AX165" s="99"/>
      <c r="AY165" s="92"/>
      <c r="AZ165" s="99"/>
      <c r="BA165" s="98"/>
      <c r="BB165" s="282"/>
      <c r="BC165" s="268"/>
      <c r="BD165" s="268"/>
      <c r="BE165" s="276"/>
    </row>
    <row r="166" spans="2:57" s="88" customFormat="1" ht="12" customHeight="1">
      <c r="B166" s="266">
        <v>3</v>
      </c>
      <c r="C166" s="266" t="s">
        <v>133</v>
      </c>
      <c r="D166" s="274" t="s">
        <v>552</v>
      </c>
      <c r="E166" s="277">
        <f t="shared" ref="E166" si="135">IF($G167="","",COUNTIF($F166:$F171,"W"))</f>
        <v>3</v>
      </c>
      <c r="F166" s="93"/>
      <c r="G166" s="94"/>
      <c r="H166" s="89"/>
      <c r="I166" s="94"/>
      <c r="J166" s="93"/>
      <c r="K166" s="280">
        <f t="shared" ref="K166" si="136">IF($I167="","",COUNTIF($J166:$J171,"W"))</f>
        <v>1</v>
      </c>
      <c r="L166" s="266">
        <v>3</v>
      </c>
      <c r="M166" s="266" t="s">
        <v>133</v>
      </c>
      <c r="N166" s="269" t="s">
        <v>516</v>
      </c>
      <c r="P166" s="266">
        <v>3</v>
      </c>
      <c r="Q166" s="266" t="s">
        <v>133</v>
      </c>
      <c r="R166" s="274" t="s">
        <v>486</v>
      </c>
      <c r="S166" s="277">
        <f t="shared" ref="S166" si="137">IF($U167="","",COUNTIF($T166:$T171,"W"))</f>
        <v>3</v>
      </c>
      <c r="T166" s="93"/>
      <c r="U166" s="94"/>
      <c r="V166" s="89"/>
      <c r="W166" s="94"/>
      <c r="X166" s="93"/>
      <c r="Y166" s="280">
        <f t="shared" ref="Y166" si="138">IF($W167="","",COUNTIF($X166:$X171,"W"))</f>
        <v>0</v>
      </c>
      <c r="Z166" s="266">
        <v>3</v>
      </c>
      <c r="AA166" s="266" t="s">
        <v>133</v>
      </c>
      <c r="AB166" s="269" t="s">
        <v>544</v>
      </c>
      <c r="AE166" s="266">
        <v>3</v>
      </c>
      <c r="AF166" s="266" t="s">
        <v>133</v>
      </c>
      <c r="AG166" s="274" t="s">
        <v>557</v>
      </c>
      <c r="AH166" s="277">
        <f t="shared" ref="AH166" si="139">IF($AJ167="","",COUNTIF($AI166:$AI171,"W"))</f>
        <v>3</v>
      </c>
      <c r="AI166" s="93"/>
      <c r="AJ166" s="94"/>
      <c r="AK166" s="89"/>
      <c r="AL166" s="94"/>
      <c r="AM166" s="93"/>
      <c r="AN166" s="280">
        <f t="shared" ref="AN166" si="140">IF($AL167="","",COUNTIF($AM166:$AM171,"W"))</f>
        <v>1</v>
      </c>
      <c r="AO166" s="266">
        <v>3</v>
      </c>
      <c r="AP166" s="266" t="s">
        <v>133</v>
      </c>
      <c r="AQ166" s="269" t="s">
        <v>561</v>
      </c>
      <c r="AS166" s="266">
        <v>3</v>
      </c>
      <c r="AT166" s="266" t="s">
        <v>133</v>
      </c>
      <c r="AU166" s="274" t="s">
        <v>272</v>
      </c>
      <c r="AV166" s="277">
        <f t="shared" ref="AV166" si="141">IF(AX167="","",COUNTIF(AW166:AW171,"W"))</f>
        <v>3</v>
      </c>
      <c r="AW166" s="93"/>
      <c r="AX166" s="94"/>
      <c r="AY166" s="89"/>
      <c r="AZ166" s="94"/>
      <c r="BA166" s="93"/>
      <c r="BB166" s="280">
        <f t="shared" ref="BB166" si="142">IF(AZ167="","",COUNTIF(BA166:BA171,"W"))</f>
        <v>0</v>
      </c>
      <c r="BC166" s="266">
        <v>3</v>
      </c>
      <c r="BD166" s="266" t="s">
        <v>133</v>
      </c>
      <c r="BE166" s="269" t="s">
        <v>548</v>
      </c>
    </row>
    <row r="167" spans="2:57" s="88" customFormat="1" ht="12" customHeight="1">
      <c r="B167" s="267"/>
      <c r="C167" s="267"/>
      <c r="D167" s="275"/>
      <c r="E167" s="278"/>
      <c r="F167" s="95" t="str">
        <f t="array" ref="F167">_xlfn.IFS(G167="","",G167&gt;I167,"W",G167&lt;I167,"L")</f>
        <v>L</v>
      </c>
      <c r="G167" s="96">
        <v>2</v>
      </c>
      <c r="H167" s="97" t="s">
        <v>129</v>
      </c>
      <c r="I167" s="96">
        <v>11</v>
      </c>
      <c r="J167" s="95" t="str">
        <f t="array" ref="J167">_xlfn.IFS(I167="","",I167&gt;G167,"w",I167&lt;G167,"L")</f>
        <v>w</v>
      </c>
      <c r="K167" s="281"/>
      <c r="L167" s="267"/>
      <c r="M167" s="267"/>
      <c r="N167" s="270"/>
      <c r="P167" s="267"/>
      <c r="Q167" s="267"/>
      <c r="R167" s="275"/>
      <c r="S167" s="278"/>
      <c r="T167" s="95" t="str">
        <f t="array" ref="T167">_xlfn.IFS(U167="","",U167&gt;W167,"W",U167&lt;W167,"L")</f>
        <v>W</v>
      </c>
      <c r="U167" s="96">
        <v>11</v>
      </c>
      <c r="V167" s="97" t="s">
        <v>129</v>
      </c>
      <c r="W167" s="96">
        <v>7</v>
      </c>
      <c r="X167" s="95" t="str">
        <f t="array" ref="X167">_xlfn.IFS(W167="","",W167&gt;U167,"w",W167&lt;U167,"L")</f>
        <v>L</v>
      </c>
      <c r="Y167" s="281"/>
      <c r="Z167" s="267"/>
      <c r="AA167" s="267"/>
      <c r="AB167" s="270"/>
      <c r="AE167" s="267"/>
      <c r="AF167" s="267"/>
      <c r="AG167" s="275"/>
      <c r="AH167" s="278"/>
      <c r="AI167" s="95" t="str">
        <f t="array" ref="AI167">_xlfn.IFS(AJ167="","",AJ167&gt;AL167,"W",AJ167&lt;AL167,"L")</f>
        <v>L</v>
      </c>
      <c r="AJ167" s="96">
        <v>6</v>
      </c>
      <c r="AK167" s="97" t="s">
        <v>129</v>
      </c>
      <c r="AL167" s="96">
        <v>11</v>
      </c>
      <c r="AM167" s="95" t="str">
        <f t="array" ref="AM167">_xlfn.IFS(AL167="","",AL167&gt;AJ167,"w",AL167&lt;AJ167,"L")</f>
        <v>w</v>
      </c>
      <c r="AN167" s="281"/>
      <c r="AO167" s="267"/>
      <c r="AP167" s="267"/>
      <c r="AQ167" s="270"/>
      <c r="AS167" s="267"/>
      <c r="AT167" s="267"/>
      <c r="AU167" s="275"/>
      <c r="AV167" s="278"/>
      <c r="AW167" s="95" t="str">
        <f t="array" ref="AW167">_xlfn.IFS(AX167="","",AX167&gt;AZ167,"W",AX167&lt;AZ167,"L")</f>
        <v>W</v>
      </c>
      <c r="AX167" s="96">
        <v>11</v>
      </c>
      <c r="AY167" s="97" t="s">
        <v>129</v>
      </c>
      <c r="AZ167" s="96">
        <v>6</v>
      </c>
      <c r="BA167" s="95" t="str">
        <f t="array" ref="BA167">_xlfn.IFS(AZ167="","",AZ167&gt;AX167,"w",AZ167&lt;AX167,"L")</f>
        <v>L</v>
      </c>
      <c r="BB167" s="281"/>
      <c r="BC167" s="267"/>
      <c r="BD167" s="267"/>
      <c r="BE167" s="270"/>
    </row>
    <row r="168" spans="2:57" s="88" customFormat="1" ht="12" customHeight="1">
      <c r="B168" s="267"/>
      <c r="C168" s="267"/>
      <c r="D168" s="275"/>
      <c r="E168" s="278"/>
      <c r="F168" s="95" t="str">
        <f t="array" ref="F168">_xlfn.IFS(G168="","",G168&gt;I168,"W",G168&lt;I168,"L")</f>
        <v>W</v>
      </c>
      <c r="G168" s="96">
        <v>11</v>
      </c>
      <c r="H168" s="97" t="s">
        <v>129</v>
      </c>
      <c r="I168" s="96">
        <v>7</v>
      </c>
      <c r="J168" s="95" t="str">
        <f t="array" ref="J168">_xlfn.IFS(I168="","",I168&gt;G168,"w",I168&lt;G168,"L")</f>
        <v>L</v>
      </c>
      <c r="K168" s="281"/>
      <c r="L168" s="267"/>
      <c r="M168" s="267"/>
      <c r="N168" s="270"/>
      <c r="P168" s="267"/>
      <c r="Q168" s="267"/>
      <c r="R168" s="275"/>
      <c r="S168" s="278"/>
      <c r="T168" s="95" t="str">
        <f t="array" ref="T168">_xlfn.IFS(U168="","",U168&gt;W168,"W",U168&lt;W168,"L")</f>
        <v>W</v>
      </c>
      <c r="U168" s="96">
        <v>13</v>
      </c>
      <c r="V168" s="97" t="s">
        <v>129</v>
      </c>
      <c r="W168" s="96">
        <v>11</v>
      </c>
      <c r="X168" s="95" t="str">
        <f t="array" ref="X168">_xlfn.IFS(W168="","",W168&gt;U168,"w",W168&lt;U168,"L")</f>
        <v>L</v>
      </c>
      <c r="Y168" s="281"/>
      <c r="Z168" s="267"/>
      <c r="AA168" s="267"/>
      <c r="AB168" s="270"/>
      <c r="AE168" s="267"/>
      <c r="AF168" s="267"/>
      <c r="AG168" s="275"/>
      <c r="AH168" s="278"/>
      <c r="AI168" s="95" t="str">
        <f t="array" ref="AI168">_xlfn.IFS(AJ168="","",AJ168&gt;AL168,"W",AJ168&lt;AL168,"L")</f>
        <v>W</v>
      </c>
      <c r="AJ168" s="96">
        <v>11</v>
      </c>
      <c r="AK168" s="97" t="s">
        <v>129</v>
      </c>
      <c r="AL168" s="96">
        <v>6</v>
      </c>
      <c r="AM168" s="95" t="str">
        <f t="array" ref="AM168">_xlfn.IFS(AL168="","",AL168&gt;AJ168,"w",AL168&lt;AJ168,"L")</f>
        <v>L</v>
      </c>
      <c r="AN168" s="281"/>
      <c r="AO168" s="267"/>
      <c r="AP168" s="267"/>
      <c r="AQ168" s="270"/>
      <c r="AS168" s="267"/>
      <c r="AT168" s="267"/>
      <c r="AU168" s="275"/>
      <c r="AV168" s="278"/>
      <c r="AW168" s="95" t="str">
        <f t="array" ref="AW168">_xlfn.IFS(AX168="","",AX168&gt;AZ168,"W",AX168&lt;AZ168,"L")</f>
        <v>W</v>
      </c>
      <c r="AX168" s="96">
        <v>11</v>
      </c>
      <c r="AY168" s="97" t="s">
        <v>129</v>
      </c>
      <c r="AZ168" s="96">
        <v>5</v>
      </c>
      <c r="BA168" s="95" t="str">
        <f t="array" ref="BA168">_xlfn.IFS(AZ168="","",AZ168&gt;AX168,"w",AZ168&lt;AX168,"L")</f>
        <v>L</v>
      </c>
      <c r="BB168" s="281"/>
      <c r="BC168" s="267"/>
      <c r="BD168" s="267"/>
      <c r="BE168" s="270"/>
    </row>
    <row r="169" spans="2:57" s="88" customFormat="1" ht="12" customHeight="1">
      <c r="B169" s="267"/>
      <c r="C169" s="267"/>
      <c r="D169" s="275"/>
      <c r="E169" s="278"/>
      <c r="F169" s="95" t="str">
        <f t="array" ref="F169">_xlfn.IFS(G169="","",G169&gt;I169,"W",G169&lt;I169,"L")</f>
        <v>W</v>
      </c>
      <c r="G169" s="96">
        <v>15</v>
      </c>
      <c r="H169" s="97" t="s">
        <v>129</v>
      </c>
      <c r="I169" s="96">
        <v>13</v>
      </c>
      <c r="J169" s="95" t="str">
        <f t="array" ref="J169">_xlfn.IFS(I169="","",I169&gt;G169,"w",I169&lt;G169,"L")</f>
        <v>L</v>
      </c>
      <c r="K169" s="281"/>
      <c r="L169" s="267"/>
      <c r="M169" s="267"/>
      <c r="N169" s="270"/>
      <c r="P169" s="267"/>
      <c r="Q169" s="267"/>
      <c r="R169" s="275"/>
      <c r="S169" s="278"/>
      <c r="T169" s="95" t="str">
        <f t="array" ref="T169">_xlfn.IFS(U169="","",U169&gt;W169,"W",U169&lt;W169,"L")</f>
        <v>W</v>
      </c>
      <c r="U169" s="96">
        <v>11</v>
      </c>
      <c r="V169" s="97" t="s">
        <v>129</v>
      </c>
      <c r="W169" s="96">
        <v>5</v>
      </c>
      <c r="X169" s="95" t="str">
        <f t="array" ref="X169">_xlfn.IFS(W169="","",W169&gt;U169,"w",W169&lt;U169,"L")</f>
        <v>L</v>
      </c>
      <c r="Y169" s="281"/>
      <c r="Z169" s="267"/>
      <c r="AA169" s="267"/>
      <c r="AB169" s="270"/>
      <c r="AE169" s="267"/>
      <c r="AF169" s="267"/>
      <c r="AG169" s="275"/>
      <c r="AH169" s="278"/>
      <c r="AI169" s="95" t="str">
        <f t="array" ref="AI169">_xlfn.IFS(AJ169="","",AJ169&gt;AL169,"W",AJ169&lt;AL169,"L")</f>
        <v>W</v>
      </c>
      <c r="AJ169" s="96">
        <v>11</v>
      </c>
      <c r="AK169" s="97" t="s">
        <v>129</v>
      </c>
      <c r="AL169" s="96">
        <v>7</v>
      </c>
      <c r="AM169" s="95" t="str">
        <f t="array" ref="AM169">_xlfn.IFS(AL169="","",AL169&gt;AJ169,"w",AL169&lt;AJ169,"L")</f>
        <v>L</v>
      </c>
      <c r="AN169" s="281"/>
      <c r="AO169" s="267"/>
      <c r="AP169" s="267"/>
      <c r="AQ169" s="270"/>
      <c r="AS169" s="267"/>
      <c r="AT169" s="267"/>
      <c r="AU169" s="275"/>
      <c r="AV169" s="278"/>
      <c r="AW169" s="95" t="str">
        <f t="array" ref="AW169">_xlfn.IFS(AX169="","",AX169&gt;AZ169,"W",AX169&lt;AZ169,"L")</f>
        <v>W</v>
      </c>
      <c r="AX169" s="96">
        <v>11</v>
      </c>
      <c r="AY169" s="97" t="s">
        <v>129</v>
      </c>
      <c r="AZ169" s="96">
        <v>3</v>
      </c>
      <c r="BA169" s="95" t="str">
        <f t="array" ref="BA169">_xlfn.IFS(AZ169="","",AZ169&gt;AX169,"w",AZ169&lt;AX169,"L")</f>
        <v>L</v>
      </c>
      <c r="BB169" s="281"/>
      <c r="BC169" s="267"/>
      <c r="BD169" s="267"/>
      <c r="BE169" s="270"/>
    </row>
    <row r="170" spans="2:57" s="88" customFormat="1" ht="12" customHeight="1">
      <c r="B170" s="267"/>
      <c r="C170" s="267"/>
      <c r="D170" s="275"/>
      <c r="E170" s="278"/>
      <c r="F170" s="95" t="str">
        <f t="array" ref="F170">_xlfn.IFS(G170="","",G170&gt;I170,"W",G170&lt;I170,"L")</f>
        <v>W</v>
      </c>
      <c r="G170" s="96">
        <v>11</v>
      </c>
      <c r="H170" s="97" t="s">
        <v>129</v>
      </c>
      <c r="I170" s="96">
        <v>2</v>
      </c>
      <c r="J170" s="95" t="str">
        <f t="array" ref="J170">_xlfn.IFS(I170="","",I170&gt;G170,"w",I170&lt;G170,"L")</f>
        <v>L</v>
      </c>
      <c r="K170" s="281"/>
      <c r="L170" s="267"/>
      <c r="M170" s="267"/>
      <c r="N170" s="270"/>
      <c r="P170" s="267"/>
      <c r="Q170" s="267"/>
      <c r="R170" s="275"/>
      <c r="S170" s="278"/>
      <c r="T170" s="95" t="str">
        <f t="array" ref="T170">_xlfn.IFS(U170="","",U170&gt;W170,"W",U170&lt;W170,"L")</f>
        <v/>
      </c>
      <c r="U170" s="96"/>
      <c r="V170" s="97" t="s">
        <v>129</v>
      </c>
      <c r="W170" s="96"/>
      <c r="X170" s="95" t="str">
        <f t="array" ref="X170">_xlfn.IFS(W170="","",W170&gt;U170,"w",W170&lt;U170,"L")</f>
        <v/>
      </c>
      <c r="Y170" s="281"/>
      <c r="Z170" s="267"/>
      <c r="AA170" s="267"/>
      <c r="AB170" s="270"/>
      <c r="AE170" s="267"/>
      <c r="AF170" s="267"/>
      <c r="AG170" s="275"/>
      <c r="AH170" s="278"/>
      <c r="AI170" s="95" t="str">
        <f t="array" ref="AI170">_xlfn.IFS(AJ170="","",AJ170&gt;AL170,"W",AJ170&lt;AL170,"L")</f>
        <v>W</v>
      </c>
      <c r="AJ170" s="96">
        <v>11</v>
      </c>
      <c r="AK170" s="97" t="s">
        <v>129</v>
      </c>
      <c r="AL170" s="96">
        <v>6</v>
      </c>
      <c r="AM170" s="95" t="str">
        <f t="array" ref="AM170">_xlfn.IFS(AL170="","",AL170&gt;AJ170,"w",AL170&lt;AJ170,"L")</f>
        <v>L</v>
      </c>
      <c r="AN170" s="281"/>
      <c r="AO170" s="267"/>
      <c r="AP170" s="267"/>
      <c r="AQ170" s="270"/>
      <c r="AS170" s="267"/>
      <c r="AT170" s="267"/>
      <c r="AU170" s="275"/>
      <c r="AV170" s="278"/>
      <c r="AW170" s="95" t="str">
        <f t="array" ref="AW170">_xlfn.IFS(AX170="","",AX170&gt;AZ170,"W",AX170&lt;AZ170,"L")</f>
        <v/>
      </c>
      <c r="AX170" s="96"/>
      <c r="AY170" s="97" t="s">
        <v>129</v>
      </c>
      <c r="AZ170" s="96"/>
      <c r="BA170" s="95" t="str">
        <f t="array" ref="BA170">_xlfn.IFS(AZ170="","",AZ170&gt;AX170,"w",AZ170&lt;AX170,"L")</f>
        <v/>
      </c>
      <c r="BB170" s="281"/>
      <c r="BC170" s="267"/>
      <c r="BD170" s="267"/>
      <c r="BE170" s="270"/>
    </row>
    <row r="171" spans="2:57" s="88" customFormat="1" ht="12" customHeight="1">
      <c r="B171" s="267"/>
      <c r="C171" s="267"/>
      <c r="D171" s="275"/>
      <c r="E171" s="278"/>
      <c r="F171" s="95" t="str">
        <f t="array" ref="F171">_xlfn.IFS(G171="","",G171&gt;I171,"W",G171&lt;I171,"L")</f>
        <v/>
      </c>
      <c r="G171" s="96"/>
      <c r="H171" s="97" t="s">
        <v>129</v>
      </c>
      <c r="I171" s="96"/>
      <c r="J171" s="95" t="str">
        <f t="array" ref="J171">_xlfn.IFS(I171="","",I171&gt;G171,"w",I171&lt;G171,"L")</f>
        <v/>
      </c>
      <c r="K171" s="281"/>
      <c r="L171" s="267"/>
      <c r="M171" s="267"/>
      <c r="N171" s="270"/>
      <c r="P171" s="267"/>
      <c r="Q171" s="267"/>
      <c r="R171" s="275"/>
      <c r="S171" s="278"/>
      <c r="T171" s="95" t="str">
        <f t="array" ref="T171">_xlfn.IFS(U171="","",U171&gt;W171,"W",U171&lt;W171,"L")</f>
        <v/>
      </c>
      <c r="U171" s="96"/>
      <c r="V171" s="97" t="s">
        <v>129</v>
      </c>
      <c r="W171" s="96"/>
      <c r="X171" s="95" t="str">
        <f t="array" ref="X171">_xlfn.IFS(W171="","",W171&gt;U171,"w",W171&lt;U171,"L")</f>
        <v/>
      </c>
      <c r="Y171" s="281"/>
      <c r="Z171" s="267"/>
      <c r="AA171" s="267"/>
      <c r="AB171" s="270"/>
      <c r="AE171" s="267"/>
      <c r="AF171" s="267"/>
      <c r="AG171" s="275"/>
      <c r="AH171" s="278"/>
      <c r="AI171" s="95" t="str">
        <f t="array" ref="AI171">_xlfn.IFS(AJ171="","",AJ171&gt;AL171,"W",AJ171&lt;AL171,"L")</f>
        <v/>
      </c>
      <c r="AJ171" s="96"/>
      <c r="AK171" s="97" t="s">
        <v>129</v>
      </c>
      <c r="AL171" s="96"/>
      <c r="AM171" s="95" t="str">
        <f t="array" ref="AM171">_xlfn.IFS(AL171="","",AL171&gt;AJ171,"w",AL171&lt;AJ171,"L")</f>
        <v/>
      </c>
      <c r="AN171" s="281"/>
      <c r="AO171" s="267"/>
      <c r="AP171" s="267"/>
      <c r="AQ171" s="270"/>
      <c r="AS171" s="267"/>
      <c r="AT171" s="267"/>
      <c r="AU171" s="275"/>
      <c r="AV171" s="278"/>
      <c r="AW171" s="95" t="str">
        <f t="array" ref="AW171">_xlfn.IFS(AX171="","",AX171&gt;AZ171,"W",AX171&lt;AZ171,"L")</f>
        <v/>
      </c>
      <c r="AX171" s="96"/>
      <c r="AY171" s="97" t="s">
        <v>129</v>
      </c>
      <c r="AZ171" s="96"/>
      <c r="BA171" s="95" t="str">
        <f t="array" ref="BA171">_xlfn.IFS(AZ171="","",AZ171&gt;AX171,"w",AZ171&lt;AX171,"L")</f>
        <v/>
      </c>
      <c r="BB171" s="281"/>
      <c r="BC171" s="267"/>
      <c r="BD171" s="267"/>
      <c r="BE171" s="270"/>
    </row>
    <row r="172" spans="2:57" s="88" customFormat="1" ht="12" customHeight="1">
      <c r="B172" s="268"/>
      <c r="C172" s="268"/>
      <c r="D172" s="276"/>
      <c r="E172" s="279"/>
      <c r="F172" s="98"/>
      <c r="G172" s="99"/>
      <c r="H172" s="92"/>
      <c r="I172" s="99"/>
      <c r="J172" s="98"/>
      <c r="K172" s="282"/>
      <c r="L172" s="268"/>
      <c r="M172" s="268"/>
      <c r="N172" s="271"/>
      <c r="P172" s="268"/>
      <c r="Q172" s="268"/>
      <c r="R172" s="276"/>
      <c r="S172" s="279"/>
      <c r="T172" s="98"/>
      <c r="U172" s="99"/>
      <c r="V172" s="92"/>
      <c r="W172" s="99"/>
      <c r="X172" s="98"/>
      <c r="Y172" s="282"/>
      <c r="Z172" s="268"/>
      <c r="AA172" s="268"/>
      <c r="AB172" s="271"/>
      <c r="AE172" s="268"/>
      <c r="AF172" s="268"/>
      <c r="AG172" s="276"/>
      <c r="AH172" s="279"/>
      <c r="AI172" s="98"/>
      <c r="AJ172" s="99"/>
      <c r="AK172" s="92"/>
      <c r="AL172" s="99"/>
      <c r="AM172" s="98"/>
      <c r="AN172" s="282"/>
      <c r="AO172" s="268"/>
      <c r="AP172" s="268"/>
      <c r="AQ172" s="271"/>
      <c r="AS172" s="268"/>
      <c r="AT172" s="268"/>
      <c r="AU172" s="276"/>
      <c r="AV172" s="279"/>
      <c r="AW172" s="98"/>
      <c r="AX172" s="99"/>
      <c r="AY172" s="92"/>
      <c r="AZ172" s="99"/>
      <c r="BA172" s="98"/>
      <c r="BB172" s="282"/>
      <c r="BC172" s="268"/>
      <c r="BD172" s="268"/>
      <c r="BE172" s="271"/>
    </row>
    <row r="173" spans="2:57" s="88" customFormat="1" ht="12" customHeight="1">
      <c r="B173" s="266">
        <v>4</v>
      </c>
      <c r="C173" s="266" t="s">
        <v>134</v>
      </c>
      <c r="D173" s="269" t="s">
        <v>553</v>
      </c>
      <c r="E173" s="277">
        <f t="shared" ref="E173" si="143">IF($G174="","",COUNTIF($F173:$F178,"W"))</f>
        <v>0</v>
      </c>
      <c r="F173" s="93"/>
      <c r="G173" s="94"/>
      <c r="H173" s="89"/>
      <c r="I173" s="94"/>
      <c r="J173" s="93"/>
      <c r="K173" s="280">
        <f t="shared" ref="K173" si="144">IF($I174="","",COUNTIF($J173:$J178,"W"))</f>
        <v>3</v>
      </c>
      <c r="L173" s="266">
        <v>4</v>
      </c>
      <c r="M173" s="266" t="s">
        <v>134</v>
      </c>
      <c r="N173" s="274" t="s">
        <v>474</v>
      </c>
      <c r="P173" s="266">
        <v>4</v>
      </c>
      <c r="Q173" s="266" t="s">
        <v>134</v>
      </c>
      <c r="R173" s="274" t="s">
        <v>487</v>
      </c>
      <c r="S173" s="277">
        <f t="shared" ref="S173" si="145">IF($U174="","",COUNTIF($T173:$T178,"W"))</f>
        <v>3</v>
      </c>
      <c r="T173" s="93"/>
      <c r="U173" s="94"/>
      <c r="V173" s="89"/>
      <c r="W173" s="94"/>
      <c r="X173" s="93"/>
      <c r="Y173" s="280">
        <f t="shared" ref="Y173" si="146">IF($W174="","",COUNTIF($X173:$X178,"W"))</f>
        <v>0</v>
      </c>
      <c r="Z173" s="266">
        <v>4</v>
      </c>
      <c r="AA173" s="266" t="s">
        <v>134</v>
      </c>
      <c r="AB173" s="269" t="s">
        <v>545</v>
      </c>
      <c r="AE173" s="266">
        <v>4</v>
      </c>
      <c r="AF173" s="266" t="s">
        <v>134</v>
      </c>
      <c r="AG173" s="269" t="s">
        <v>558</v>
      </c>
      <c r="AH173" s="277">
        <f t="shared" ref="AH173" si="147">IF($AJ174="","",COUNTIF($AI173:$AI178,"W"))</f>
        <v>1</v>
      </c>
      <c r="AI173" s="93"/>
      <c r="AJ173" s="94"/>
      <c r="AK173" s="89"/>
      <c r="AL173" s="94"/>
      <c r="AM173" s="93"/>
      <c r="AN173" s="280">
        <f t="shared" ref="AN173" si="148">IF($AL174="","",COUNTIF($AM173:$AM178,"W"))</f>
        <v>3</v>
      </c>
      <c r="AO173" s="266">
        <v>4</v>
      </c>
      <c r="AP173" s="266" t="s">
        <v>134</v>
      </c>
      <c r="AQ173" s="274" t="s">
        <v>446</v>
      </c>
      <c r="AS173" s="266">
        <v>4</v>
      </c>
      <c r="AT173" s="266" t="s">
        <v>134</v>
      </c>
      <c r="AU173" s="274" t="s">
        <v>276</v>
      </c>
      <c r="AV173" s="277">
        <f t="shared" ref="AV173" si="149">IF(AX174="","",COUNTIF(AW173:AW178,"W"))</f>
        <v>3</v>
      </c>
      <c r="AW173" s="93"/>
      <c r="AX173" s="94"/>
      <c r="AY173" s="89"/>
      <c r="AZ173" s="94"/>
      <c r="BA173" s="93"/>
      <c r="BB173" s="280">
        <f t="shared" ref="BB173" si="150">IF(AZ174="","",COUNTIF(BA173:BA178,"W"))</f>
        <v>0</v>
      </c>
      <c r="BC173" s="266">
        <v>4</v>
      </c>
      <c r="BD173" s="266" t="s">
        <v>134</v>
      </c>
      <c r="BE173" s="269" t="s">
        <v>463</v>
      </c>
    </row>
    <row r="174" spans="2:57" s="88" customFormat="1" ht="12" customHeight="1">
      <c r="B174" s="267"/>
      <c r="C174" s="267"/>
      <c r="D174" s="270"/>
      <c r="E174" s="278"/>
      <c r="F174" s="95" t="str">
        <f t="array" ref="F174">_xlfn.IFS(G174="","",G174&gt;I174,"W",G174&lt;I174,"L")</f>
        <v>L</v>
      </c>
      <c r="G174" s="96">
        <v>8</v>
      </c>
      <c r="H174" s="97" t="s">
        <v>129</v>
      </c>
      <c r="I174" s="96">
        <v>11</v>
      </c>
      <c r="J174" s="95" t="str">
        <f t="array" ref="J174">_xlfn.IFS(I174="","",I174&gt;G174,"w",I174&lt;G174,"L")</f>
        <v>w</v>
      </c>
      <c r="K174" s="281"/>
      <c r="L174" s="267"/>
      <c r="M174" s="267"/>
      <c r="N174" s="275"/>
      <c r="P174" s="267"/>
      <c r="Q174" s="267"/>
      <c r="R174" s="275"/>
      <c r="S174" s="278"/>
      <c r="T174" s="95" t="str">
        <f t="array" ref="T174">_xlfn.IFS(U174="","",U174&gt;W174,"W",U174&lt;W174,"L")</f>
        <v>W</v>
      </c>
      <c r="U174" s="96">
        <v>11</v>
      </c>
      <c r="V174" s="97" t="s">
        <v>129</v>
      </c>
      <c r="W174" s="96">
        <v>7</v>
      </c>
      <c r="X174" s="95" t="str">
        <f t="array" ref="X174">_xlfn.IFS(W174="","",W174&gt;U174,"w",W174&lt;U174,"L")</f>
        <v>L</v>
      </c>
      <c r="Y174" s="281"/>
      <c r="Z174" s="267"/>
      <c r="AA174" s="267"/>
      <c r="AB174" s="270"/>
      <c r="AE174" s="267"/>
      <c r="AF174" s="267"/>
      <c r="AG174" s="270"/>
      <c r="AH174" s="278"/>
      <c r="AI174" s="95" t="str">
        <f t="array" ref="AI174">_xlfn.IFS(AJ174="","",AJ174&gt;AL174,"W",AJ174&lt;AL174,"L")</f>
        <v>L</v>
      </c>
      <c r="AJ174" s="96">
        <v>8</v>
      </c>
      <c r="AK174" s="97" t="s">
        <v>129</v>
      </c>
      <c r="AL174" s="96">
        <v>11</v>
      </c>
      <c r="AM174" s="95" t="str">
        <f t="array" ref="AM174">_xlfn.IFS(AL174="","",AL174&gt;AJ174,"w",AL174&lt;AJ174,"L")</f>
        <v>w</v>
      </c>
      <c r="AN174" s="281"/>
      <c r="AO174" s="267"/>
      <c r="AP174" s="267"/>
      <c r="AQ174" s="275"/>
      <c r="AS174" s="267"/>
      <c r="AT174" s="267"/>
      <c r="AU174" s="275"/>
      <c r="AV174" s="278"/>
      <c r="AW174" s="95" t="str">
        <f t="array" ref="AW174">_xlfn.IFS(AX174="","",AX174&gt;AZ174,"W",AX174&lt;AZ174,"L")</f>
        <v>W</v>
      </c>
      <c r="AX174" s="96">
        <v>11</v>
      </c>
      <c r="AY174" s="97" t="s">
        <v>129</v>
      </c>
      <c r="AZ174" s="96">
        <v>3</v>
      </c>
      <c r="BA174" s="95" t="str">
        <f t="array" ref="BA174">_xlfn.IFS(AZ174="","",AZ174&gt;AX174,"w",AZ174&lt;AX174,"L")</f>
        <v>L</v>
      </c>
      <c r="BB174" s="281"/>
      <c r="BC174" s="267"/>
      <c r="BD174" s="267"/>
      <c r="BE174" s="270"/>
    </row>
    <row r="175" spans="2:57" s="88" customFormat="1" ht="12" customHeight="1">
      <c r="B175" s="267"/>
      <c r="C175" s="267"/>
      <c r="D175" s="270"/>
      <c r="E175" s="278"/>
      <c r="F175" s="95" t="str">
        <f t="array" ref="F175">_xlfn.IFS(G175="","",G175&gt;I175,"W",G175&lt;I175,"L")</f>
        <v>L</v>
      </c>
      <c r="G175" s="96">
        <v>4</v>
      </c>
      <c r="H175" s="97" t="s">
        <v>129</v>
      </c>
      <c r="I175" s="96">
        <v>11</v>
      </c>
      <c r="J175" s="95" t="str">
        <f t="array" ref="J175">_xlfn.IFS(I175="","",I175&gt;G175,"w",I175&lt;G175,"L")</f>
        <v>w</v>
      </c>
      <c r="K175" s="281"/>
      <c r="L175" s="267"/>
      <c r="M175" s="267"/>
      <c r="N175" s="275"/>
      <c r="P175" s="267"/>
      <c r="Q175" s="267"/>
      <c r="R175" s="275"/>
      <c r="S175" s="278"/>
      <c r="T175" s="95" t="str">
        <f t="array" ref="T175">_xlfn.IFS(U175="","",U175&gt;W175,"W",U175&lt;W175,"L")</f>
        <v>W</v>
      </c>
      <c r="U175" s="96">
        <v>11</v>
      </c>
      <c r="V175" s="97" t="s">
        <v>129</v>
      </c>
      <c r="W175" s="96">
        <v>4</v>
      </c>
      <c r="X175" s="95" t="str">
        <f t="array" ref="X175">_xlfn.IFS(W175="","",W175&gt;U175,"w",W175&lt;U175,"L")</f>
        <v>L</v>
      </c>
      <c r="Y175" s="281"/>
      <c r="Z175" s="267"/>
      <c r="AA175" s="267"/>
      <c r="AB175" s="270"/>
      <c r="AE175" s="267"/>
      <c r="AF175" s="267"/>
      <c r="AG175" s="270"/>
      <c r="AH175" s="278"/>
      <c r="AI175" s="95" t="str">
        <f t="array" ref="AI175">_xlfn.IFS(AJ175="","",AJ175&gt;AL175,"W",AJ175&lt;AL175,"L")</f>
        <v>W</v>
      </c>
      <c r="AJ175" s="96">
        <v>11</v>
      </c>
      <c r="AK175" s="97" t="s">
        <v>129</v>
      </c>
      <c r="AL175" s="96">
        <v>7</v>
      </c>
      <c r="AM175" s="95" t="str">
        <f t="array" ref="AM175">_xlfn.IFS(AL175="","",AL175&gt;AJ175,"w",AL175&lt;AJ175,"L")</f>
        <v>L</v>
      </c>
      <c r="AN175" s="281"/>
      <c r="AO175" s="267"/>
      <c r="AP175" s="267"/>
      <c r="AQ175" s="275"/>
      <c r="AS175" s="267"/>
      <c r="AT175" s="267"/>
      <c r="AU175" s="275"/>
      <c r="AV175" s="278"/>
      <c r="AW175" s="95" t="str">
        <f t="array" ref="AW175">_xlfn.IFS(AX175="","",AX175&gt;AZ175,"W",AX175&lt;AZ175,"L")</f>
        <v>W</v>
      </c>
      <c r="AX175" s="96">
        <v>11</v>
      </c>
      <c r="AY175" s="97" t="s">
        <v>129</v>
      </c>
      <c r="AZ175" s="96">
        <v>2</v>
      </c>
      <c r="BA175" s="95" t="str">
        <f t="array" ref="BA175">_xlfn.IFS(AZ175="","",AZ175&gt;AX175,"w",AZ175&lt;AX175,"L")</f>
        <v>L</v>
      </c>
      <c r="BB175" s="281"/>
      <c r="BC175" s="267"/>
      <c r="BD175" s="267"/>
      <c r="BE175" s="270"/>
    </row>
    <row r="176" spans="2:57" s="88" customFormat="1" ht="12" customHeight="1">
      <c r="B176" s="267"/>
      <c r="C176" s="267"/>
      <c r="D176" s="270"/>
      <c r="E176" s="278"/>
      <c r="F176" s="95" t="str">
        <f t="array" ref="F176">_xlfn.IFS(G176="","",G176&gt;I176,"W",G176&lt;I176,"L")</f>
        <v>L</v>
      </c>
      <c r="G176" s="96">
        <v>6</v>
      </c>
      <c r="H176" s="97" t="s">
        <v>129</v>
      </c>
      <c r="I176" s="96">
        <v>11</v>
      </c>
      <c r="J176" s="95" t="str">
        <f t="array" ref="J176">_xlfn.IFS(I176="","",I176&gt;G176,"w",I176&lt;G176,"L")</f>
        <v>w</v>
      </c>
      <c r="K176" s="281"/>
      <c r="L176" s="267"/>
      <c r="M176" s="267"/>
      <c r="N176" s="275"/>
      <c r="P176" s="267"/>
      <c r="Q176" s="267"/>
      <c r="R176" s="275"/>
      <c r="S176" s="278"/>
      <c r="T176" s="95" t="str">
        <f t="array" ref="T176">_xlfn.IFS(U176="","",U176&gt;W176,"W",U176&lt;W176,"L")</f>
        <v>W</v>
      </c>
      <c r="U176" s="96">
        <v>11</v>
      </c>
      <c r="V176" s="97" t="s">
        <v>129</v>
      </c>
      <c r="W176" s="96">
        <v>6</v>
      </c>
      <c r="X176" s="95" t="str">
        <f t="array" ref="X176">_xlfn.IFS(W176="","",W176&gt;U176,"w",W176&lt;U176,"L")</f>
        <v>L</v>
      </c>
      <c r="Y176" s="281"/>
      <c r="Z176" s="267"/>
      <c r="AA176" s="267"/>
      <c r="AB176" s="270"/>
      <c r="AE176" s="267"/>
      <c r="AF176" s="267"/>
      <c r="AG176" s="270"/>
      <c r="AH176" s="278"/>
      <c r="AI176" s="95" t="str">
        <f t="array" ref="AI176">_xlfn.IFS(AJ176="","",AJ176&gt;AL176,"W",AJ176&lt;AL176,"L")</f>
        <v>L</v>
      </c>
      <c r="AJ176" s="96">
        <v>6</v>
      </c>
      <c r="AK176" s="97" t="s">
        <v>129</v>
      </c>
      <c r="AL176" s="96">
        <v>11</v>
      </c>
      <c r="AM176" s="95" t="str">
        <f t="array" ref="AM176">_xlfn.IFS(AL176="","",AL176&gt;AJ176,"w",AL176&lt;AJ176,"L")</f>
        <v>w</v>
      </c>
      <c r="AN176" s="281"/>
      <c r="AO176" s="267"/>
      <c r="AP176" s="267"/>
      <c r="AQ176" s="275"/>
      <c r="AS176" s="267"/>
      <c r="AT176" s="267"/>
      <c r="AU176" s="275"/>
      <c r="AV176" s="278"/>
      <c r="AW176" s="95" t="str">
        <f t="array" ref="AW176">_xlfn.IFS(AX176="","",AX176&gt;AZ176,"W",AX176&lt;AZ176,"L")</f>
        <v>W</v>
      </c>
      <c r="AX176" s="96">
        <v>11</v>
      </c>
      <c r="AY176" s="97" t="s">
        <v>129</v>
      </c>
      <c r="AZ176" s="96">
        <v>5</v>
      </c>
      <c r="BA176" s="95" t="str">
        <f t="array" ref="BA176">_xlfn.IFS(AZ176="","",AZ176&gt;AX176,"w",AZ176&lt;AX176,"L")</f>
        <v>L</v>
      </c>
      <c r="BB176" s="281"/>
      <c r="BC176" s="267"/>
      <c r="BD176" s="267"/>
      <c r="BE176" s="270"/>
    </row>
    <row r="177" spans="2:57" s="88" customFormat="1" ht="12" customHeight="1">
      <c r="B177" s="267"/>
      <c r="C177" s="267"/>
      <c r="D177" s="270"/>
      <c r="E177" s="278"/>
      <c r="F177" s="95" t="str">
        <f t="array" ref="F177">_xlfn.IFS(G177="","",G177&gt;I177,"W",G177&lt;I177,"L")</f>
        <v/>
      </c>
      <c r="G177" s="96"/>
      <c r="H177" s="97" t="s">
        <v>129</v>
      </c>
      <c r="I177" s="96"/>
      <c r="J177" s="95" t="str">
        <f t="array" ref="J177">_xlfn.IFS(I177="","",I177&gt;G177,"w",I177&lt;G177,"L")</f>
        <v/>
      </c>
      <c r="K177" s="281"/>
      <c r="L177" s="267"/>
      <c r="M177" s="267"/>
      <c r="N177" s="275"/>
      <c r="P177" s="267"/>
      <c r="Q177" s="267"/>
      <c r="R177" s="275"/>
      <c r="S177" s="278"/>
      <c r="T177" s="95" t="str">
        <f t="array" ref="T177">_xlfn.IFS(U177="","",U177&gt;W177,"W",U177&lt;W177,"L")</f>
        <v/>
      </c>
      <c r="U177" s="96"/>
      <c r="V177" s="97" t="s">
        <v>129</v>
      </c>
      <c r="W177" s="96"/>
      <c r="X177" s="95" t="str">
        <f t="array" ref="X177">_xlfn.IFS(W177="","",W177&gt;U177,"w",W177&lt;U177,"L")</f>
        <v/>
      </c>
      <c r="Y177" s="281"/>
      <c r="Z177" s="267"/>
      <c r="AA177" s="267"/>
      <c r="AB177" s="270"/>
      <c r="AE177" s="267"/>
      <c r="AF177" s="267"/>
      <c r="AG177" s="270"/>
      <c r="AH177" s="278"/>
      <c r="AI177" s="95" t="str">
        <f t="array" ref="AI177">_xlfn.IFS(AJ177="","",AJ177&gt;AL177,"W",AJ177&lt;AL177,"L")</f>
        <v>L</v>
      </c>
      <c r="AJ177" s="96">
        <v>10</v>
      </c>
      <c r="AK177" s="97" t="s">
        <v>129</v>
      </c>
      <c r="AL177" s="96">
        <v>12</v>
      </c>
      <c r="AM177" s="95" t="str">
        <f t="array" ref="AM177">_xlfn.IFS(AL177="","",AL177&gt;AJ177,"w",AL177&lt;AJ177,"L")</f>
        <v>w</v>
      </c>
      <c r="AN177" s="281"/>
      <c r="AO177" s="267"/>
      <c r="AP177" s="267"/>
      <c r="AQ177" s="275"/>
      <c r="AS177" s="267"/>
      <c r="AT177" s="267"/>
      <c r="AU177" s="275"/>
      <c r="AV177" s="278"/>
      <c r="AW177" s="95" t="str">
        <f t="array" ref="AW177">_xlfn.IFS(AX177="","",AX177&gt;AZ177,"W",AX177&lt;AZ177,"L")</f>
        <v/>
      </c>
      <c r="AX177" s="96"/>
      <c r="AY177" s="97" t="s">
        <v>129</v>
      </c>
      <c r="AZ177" s="96"/>
      <c r="BA177" s="95" t="str">
        <f t="array" ref="BA177">_xlfn.IFS(AZ177="","",AZ177&gt;AX177,"w",AZ177&lt;AX177,"L")</f>
        <v/>
      </c>
      <c r="BB177" s="281"/>
      <c r="BC177" s="267"/>
      <c r="BD177" s="267"/>
      <c r="BE177" s="270"/>
    </row>
    <row r="178" spans="2:57" s="88" customFormat="1" ht="12" customHeight="1">
      <c r="B178" s="267"/>
      <c r="C178" s="267"/>
      <c r="D178" s="270"/>
      <c r="E178" s="278"/>
      <c r="F178" s="95" t="str">
        <f t="array" ref="F178">_xlfn.IFS(G178="","",G178&gt;I178,"W",G178&lt;I178,"L")</f>
        <v/>
      </c>
      <c r="G178" s="96"/>
      <c r="H178" s="97" t="s">
        <v>129</v>
      </c>
      <c r="I178" s="96"/>
      <c r="J178" s="95" t="str">
        <f t="array" ref="J178">_xlfn.IFS(I178="","",I178&gt;G178,"w",I178&lt;G178,"L")</f>
        <v/>
      </c>
      <c r="K178" s="281"/>
      <c r="L178" s="267"/>
      <c r="M178" s="267"/>
      <c r="N178" s="275"/>
      <c r="P178" s="267"/>
      <c r="Q178" s="267"/>
      <c r="R178" s="275"/>
      <c r="S178" s="278"/>
      <c r="T178" s="95" t="str">
        <f t="array" ref="T178">_xlfn.IFS(U178="","",U178&gt;W178,"W",U178&lt;W178,"L")</f>
        <v/>
      </c>
      <c r="U178" s="96"/>
      <c r="V178" s="97" t="s">
        <v>129</v>
      </c>
      <c r="W178" s="96"/>
      <c r="X178" s="95" t="str">
        <f t="array" ref="X178">_xlfn.IFS(W178="","",W178&gt;U178,"w",W178&lt;U178,"L")</f>
        <v/>
      </c>
      <c r="Y178" s="281"/>
      <c r="Z178" s="267"/>
      <c r="AA178" s="267"/>
      <c r="AB178" s="270"/>
      <c r="AE178" s="267"/>
      <c r="AF178" s="267"/>
      <c r="AG178" s="270"/>
      <c r="AH178" s="278"/>
      <c r="AI178" s="95" t="str">
        <f t="array" ref="AI178">_xlfn.IFS(AJ178="","",AJ178&gt;AL178,"W",AJ178&lt;AL178,"L")</f>
        <v/>
      </c>
      <c r="AJ178" s="96"/>
      <c r="AK178" s="97" t="s">
        <v>129</v>
      </c>
      <c r="AL178" s="96"/>
      <c r="AM178" s="95" t="str">
        <f t="array" ref="AM178">_xlfn.IFS(AL178="","",AL178&gt;AJ178,"w",AL178&lt;AJ178,"L")</f>
        <v/>
      </c>
      <c r="AN178" s="281"/>
      <c r="AO178" s="267"/>
      <c r="AP178" s="267"/>
      <c r="AQ178" s="275"/>
      <c r="AS178" s="267"/>
      <c r="AT178" s="267"/>
      <c r="AU178" s="275"/>
      <c r="AV178" s="278"/>
      <c r="AW178" s="95" t="str">
        <f t="array" ref="AW178">_xlfn.IFS(AX178="","",AX178&gt;AZ178,"W",AX178&lt;AZ178,"L")</f>
        <v/>
      </c>
      <c r="AX178" s="96"/>
      <c r="AY178" s="97" t="s">
        <v>129</v>
      </c>
      <c r="AZ178" s="96"/>
      <c r="BA178" s="95" t="str">
        <f t="array" ref="BA178">_xlfn.IFS(AZ178="","",AZ178&gt;AX178,"w",AZ178&lt;AX178,"L")</f>
        <v/>
      </c>
      <c r="BB178" s="281"/>
      <c r="BC178" s="267"/>
      <c r="BD178" s="267"/>
      <c r="BE178" s="270"/>
    </row>
    <row r="179" spans="2:57" s="88" customFormat="1" ht="12" customHeight="1">
      <c r="B179" s="268"/>
      <c r="C179" s="268"/>
      <c r="D179" s="271"/>
      <c r="E179" s="279"/>
      <c r="F179" s="98"/>
      <c r="G179" s="99"/>
      <c r="H179" s="92"/>
      <c r="I179" s="99"/>
      <c r="J179" s="98"/>
      <c r="K179" s="282"/>
      <c r="L179" s="268"/>
      <c r="M179" s="268"/>
      <c r="N179" s="276"/>
      <c r="P179" s="268"/>
      <c r="Q179" s="268"/>
      <c r="R179" s="276"/>
      <c r="S179" s="279"/>
      <c r="T179" s="98"/>
      <c r="U179" s="99"/>
      <c r="V179" s="92"/>
      <c r="W179" s="99"/>
      <c r="X179" s="98"/>
      <c r="Y179" s="282"/>
      <c r="Z179" s="268"/>
      <c r="AA179" s="268"/>
      <c r="AB179" s="271"/>
      <c r="AE179" s="268"/>
      <c r="AF179" s="268"/>
      <c r="AG179" s="271"/>
      <c r="AH179" s="279"/>
      <c r="AI179" s="98"/>
      <c r="AJ179" s="99"/>
      <c r="AK179" s="92"/>
      <c r="AL179" s="99"/>
      <c r="AM179" s="98"/>
      <c r="AN179" s="282"/>
      <c r="AO179" s="268"/>
      <c r="AP179" s="268"/>
      <c r="AQ179" s="276"/>
      <c r="AS179" s="268"/>
      <c r="AT179" s="268"/>
      <c r="AU179" s="276"/>
      <c r="AV179" s="279"/>
      <c r="AW179" s="98"/>
      <c r="AX179" s="99"/>
      <c r="AY179" s="92"/>
      <c r="AZ179" s="99"/>
      <c r="BA179" s="98"/>
      <c r="BB179" s="282"/>
      <c r="BC179" s="268"/>
      <c r="BD179" s="268"/>
      <c r="BE179" s="271"/>
    </row>
    <row r="180" spans="2:57" s="88" customFormat="1" ht="12" customHeight="1">
      <c r="B180" s="266">
        <v>5</v>
      </c>
      <c r="C180" s="266" t="s">
        <v>135</v>
      </c>
      <c r="D180" s="274" t="s">
        <v>554</v>
      </c>
      <c r="E180" s="277">
        <f t="shared" ref="E180" si="151">IF($G181="","",COUNTIF($F180:$F185,"W"))</f>
        <v>3</v>
      </c>
      <c r="F180" s="93"/>
      <c r="G180" s="94"/>
      <c r="H180" s="89"/>
      <c r="I180" s="94"/>
      <c r="J180" s="93"/>
      <c r="K180" s="280">
        <f t="shared" ref="K180" si="152">IF($I181="","",COUNTIF($J180:$J185,"W"))</f>
        <v>0</v>
      </c>
      <c r="L180" s="266">
        <v>5</v>
      </c>
      <c r="M180" s="266" t="s">
        <v>135</v>
      </c>
      <c r="N180" s="269" t="s">
        <v>476</v>
      </c>
      <c r="P180" s="266">
        <v>5</v>
      </c>
      <c r="Q180" s="266" t="s">
        <v>135</v>
      </c>
      <c r="R180" s="274" t="s">
        <v>488</v>
      </c>
      <c r="S180" s="277">
        <f t="shared" ref="S180" si="153">IF($U181="","",COUNTIF($T180:$T185,"W"))</f>
        <v>3</v>
      </c>
      <c r="T180" s="93"/>
      <c r="U180" s="94"/>
      <c r="V180" s="89"/>
      <c r="W180" s="94"/>
      <c r="X180" s="93"/>
      <c r="Y180" s="280">
        <f t="shared" ref="Y180" si="154">IF($W181="","",COUNTIF($X180:$X185,"W"))</f>
        <v>1</v>
      </c>
      <c r="Z180" s="266">
        <v>5</v>
      </c>
      <c r="AA180" s="266" t="s">
        <v>135</v>
      </c>
      <c r="AB180" s="269" t="s">
        <v>511</v>
      </c>
      <c r="AE180" s="266">
        <v>5</v>
      </c>
      <c r="AF180" s="266" t="s">
        <v>135</v>
      </c>
      <c r="AG180" s="274" t="s">
        <v>496</v>
      </c>
      <c r="AH180" s="277">
        <f t="shared" ref="AH180" si="155">IF($AJ181="","",COUNTIF($AI180:$AI185,"W"))</f>
        <v>3</v>
      </c>
      <c r="AI180" s="93"/>
      <c r="AJ180" s="94"/>
      <c r="AK180" s="89"/>
      <c r="AL180" s="94"/>
      <c r="AM180" s="93"/>
      <c r="AN180" s="280">
        <f t="shared" ref="AN180" si="156">IF($AL181="","",COUNTIF($AM180:$AM185,"W"))</f>
        <v>1</v>
      </c>
      <c r="AO180" s="266">
        <v>5</v>
      </c>
      <c r="AP180" s="266" t="s">
        <v>135</v>
      </c>
      <c r="AQ180" s="269" t="s">
        <v>443</v>
      </c>
      <c r="AS180" s="266">
        <v>5</v>
      </c>
      <c r="AT180" s="266" t="s">
        <v>135</v>
      </c>
      <c r="AU180" s="274" t="s">
        <v>277</v>
      </c>
      <c r="AV180" s="277">
        <f t="shared" ref="AV180" si="157">IF(AX181="","",COUNTIF(AW180:AW185,"W"))</f>
        <v>3</v>
      </c>
      <c r="AW180" s="93"/>
      <c r="AX180" s="94"/>
      <c r="AY180" s="89"/>
      <c r="AZ180" s="94"/>
      <c r="BA180" s="93"/>
      <c r="BB180" s="280">
        <f t="shared" ref="BB180" si="158">IF(AZ181="","",COUNTIF(BA180:BA185,"W"))</f>
        <v>0</v>
      </c>
      <c r="BC180" s="266">
        <v>5</v>
      </c>
      <c r="BD180" s="266" t="s">
        <v>135</v>
      </c>
      <c r="BE180" s="269" t="s">
        <v>534</v>
      </c>
    </row>
    <row r="181" spans="2:57" s="88" customFormat="1" ht="12" customHeight="1">
      <c r="B181" s="267"/>
      <c r="C181" s="267"/>
      <c r="D181" s="275"/>
      <c r="E181" s="278"/>
      <c r="F181" s="95" t="str">
        <f t="array" ref="F181">_xlfn.IFS(G181="","",G181&gt;I181,"W",G181&lt;I181,"L")</f>
        <v>W</v>
      </c>
      <c r="G181" s="96">
        <v>11</v>
      </c>
      <c r="H181" s="97" t="s">
        <v>129</v>
      </c>
      <c r="I181" s="96">
        <v>4</v>
      </c>
      <c r="J181" s="95" t="str">
        <f t="array" ref="J181">_xlfn.IFS(I181="","",I181&gt;G181,"w",I181&lt;G181,"L")</f>
        <v>L</v>
      </c>
      <c r="K181" s="281"/>
      <c r="L181" s="267"/>
      <c r="M181" s="267"/>
      <c r="N181" s="270"/>
      <c r="P181" s="267"/>
      <c r="Q181" s="267"/>
      <c r="R181" s="275"/>
      <c r="S181" s="278"/>
      <c r="T181" s="95" t="str">
        <f t="array" ref="T181">_xlfn.IFS(U181="","",U181&gt;W181,"W",U181&lt;W181,"L")</f>
        <v>W</v>
      </c>
      <c r="U181" s="96">
        <v>11</v>
      </c>
      <c r="V181" s="97" t="s">
        <v>129</v>
      </c>
      <c r="W181" s="96">
        <v>7</v>
      </c>
      <c r="X181" s="95" t="str">
        <f t="array" ref="X181">_xlfn.IFS(W181="","",W181&gt;U181,"w",W181&lt;U181,"L")</f>
        <v>L</v>
      </c>
      <c r="Y181" s="281"/>
      <c r="Z181" s="267"/>
      <c r="AA181" s="267"/>
      <c r="AB181" s="270"/>
      <c r="AE181" s="267"/>
      <c r="AF181" s="267"/>
      <c r="AG181" s="275"/>
      <c r="AH181" s="278"/>
      <c r="AI181" s="95" t="str">
        <f t="array" ref="AI181">_xlfn.IFS(AJ181="","",AJ181&gt;AL181,"W",AJ181&lt;AL181,"L")</f>
        <v>W</v>
      </c>
      <c r="AJ181" s="96">
        <v>11</v>
      </c>
      <c r="AK181" s="97" t="s">
        <v>129</v>
      </c>
      <c r="AL181" s="96">
        <v>8</v>
      </c>
      <c r="AM181" s="95" t="str">
        <f t="array" ref="AM181">_xlfn.IFS(AL181="","",AL181&gt;AJ181,"w",AL181&lt;AJ181,"L")</f>
        <v>L</v>
      </c>
      <c r="AN181" s="281"/>
      <c r="AO181" s="267"/>
      <c r="AP181" s="267"/>
      <c r="AQ181" s="270"/>
      <c r="AS181" s="267"/>
      <c r="AT181" s="267"/>
      <c r="AU181" s="275"/>
      <c r="AV181" s="278"/>
      <c r="AW181" s="95" t="str">
        <f t="array" ref="AW181">_xlfn.IFS(AX181="","",AX181&gt;AZ181,"W",AX181&lt;AZ181,"L")</f>
        <v>W</v>
      </c>
      <c r="AX181" s="96">
        <v>11</v>
      </c>
      <c r="AY181" s="97" t="s">
        <v>129</v>
      </c>
      <c r="AZ181" s="96">
        <v>6</v>
      </c>
      <c r="BA181" s="95" t="str">
        <f t="array" ref="BA181">_xlfn.IFS(AZ181="","",AZ181&gt;AX181,"w",AZ181&lt;AX181,"L")</f>
        <v>L</v>
      </c>
      <c r="BB181" s="281"/>
      <c r="BC181" s="267"/>
      <c r="BD181" s="267"/>
      <c r="BE181" s="270"/>
    </row>
    <row r="182" spans="2:57" s="88" customFormat="1" ht="12" customHeight="1">
      <c r="B182" s="267"/>
      <c r="C182" s="267"/>
      <c r="D182" s="275"/>
      <c r="E182" s="278"/>
      <c r="F182" s="95" t="str">
        <f t="array" ref="F182">_xlfn.IFS(G182="","",G182&gt;I182,"W",G182&lt;I182,"L")</f>
        <v>W</v>
      </c>
      <c r="G182" s="96">
        <v>11</v>
      </c>
      <c r="H182" s="97" t="s">
        <v>129</v>
      </c>
      <c r="I182" s="96">
        <v>8</v>
      </c>
      <c r="J182" s="95" t="str">
        <f t="array" ref="J182">_xlfn.IFS(I182="","",I182&gt;G182,"w",I182&lt;G182,"L")</f>
        <v>L</v>
      </c>
      <c r="K182" s="281"/>
      <c r="L182" s="267"/>
      <c r="M182" s="267"/>
      <c r="N182" s="270"/>
      <c r="P182" s="267"/>
      <c r="Q182" s="267"/>
      <c r="R182" s="275"/>
      <c r="S182" s="278"/>
      <c r="T182" s="95" t="str">
        <f t="array" ref="T182">_xlfn.IFS(U182="","",U182&gt;W182,"W",U182&lt;W182,"L")</f>
        <v>W</v>
      </c>
      <c r="U182" s="96">
        <v>12</v>
      </c>
      <c r="V182" s="97" t="s">
        <v>129</v>
      </c>
      <c r="W182" s="96">
        <v>10</v>
      </c>
      <c r="X182" s="95" t="str">
        <f t="array" ref="X182">_xlfn.IFS(W182="","",W182&gt;U182,"w",W182&lt;U182,"L")</f>
        <v>L</v>
      </c>
      <c r="Y182" s="281"/>
      <c r="Z182" s="267"/>
      <c r="AA182" s="267"/>
      <c r="AB182" s="270"/>
      <c r="AE182" s="267"/>
      <c r="AF182" s="267"/>
      <c r="AG182" s="275"/>
      <c r="AH182" s="278"/>
      <c r="AI182" s="95" t="str">
        <f t="array" ref="AI182">_xlfn.IFS(AJ182="","",AJ182&gt;AL182,"W",AJ182&lt;AL182,"L")</f>
        <v>W</v>
      </c>
      <c r="AJ182" s="96">
        <v>11</v>
      </c>
      <c r="AK182" s="97" t="s">
        <v>129</v>
      </c>
      <c r="AL182" s="96">
        <v>5</v>
      </c>
      <c r="AM182" s="95" t="str">
        <f t="array" ref="AM182">_xlfn.IFS(AL182="","",AL182&gt;AJ182,"w",AL182&lt;AJ182,"L")</f>
        <v>L</v>
      </c>
      <c r="AN182" s="281"/>
      <c r="AO182" s="267"/>
      <c r="AP182" s="267"/>
      <c r="AQ182" s="270"/>
      <c r="AS182" s="267"/>
      <c r="AT182" s="267"/>
      <c r="AU182" s="275"/>
      <c r="AV182" s="278"/>
      <c r="AW182" s="95" t="str">
        <f t="array" ref="AW182">_xlfn.IFS(AX182="","",AX182&gt;AZ182,"W",AX182&lt;AZ182,"L")</f>
        <v>W</v>
      </c>
      <c r="AX182" s="96">
        <v>11</v>
      </c>
      <c r="AY182" s="97" t="s">
        <v>129</v>
      </c>
      <c r="AZ182" s="96">
        <v>2</v>
      </c>
      <c r="BA182" s="95" t="str">
        <f t="array" ref="BA182">_xlfn.IFS(AZ182="","",AZ182&gt;AX182,"w",AZ182&lt;AX182,"L")</f>
        <v>L</v>
      </c>
      <c r="BB182" s="281"/>
      <c r="BC182" s="267"/>
      <c r="BD182" s="267"/>
      <c r="BE182" s="270"/>
    </row>
    <row r="183" spans="2:57" s="88" customFormat="1" ht="12" customHeight="1">
      <c r="B183" s="267"/>
      <c r="C183" s="267"/>
      <c r="D183" s="275"/>
      <c r="E183" s="278"/>
      <c r="F183" s="95" t="str">
        <f t="array" ref="F183">_xlfn.IFS(G183="","",G183&gt;I183,"W",G183&lt;I183,"L")</f>
        <v>W</v>
      </c>
      <c r="G183" s="96">
        <v>11</v>
      </c>
      <c r="H183" s="97" t="s">
        <v>129</v>
      </c>
      <c r="I183" s="96">
        <v>7</v>
      </c>
      <c r="J183" s="95" t="str">
        <f t="array" ref="J183">_xlfn.IFS(I183="","",I183&gt;G183,"w",I183&lt;G183,"L")</f>
        <v>L</v>
      </c>
      <c r="K183" s="281"/>
      <c r="L183" s="267"/>
      <c r="M183" s="267"/>
      <c r="N183" s="270"/>
      <c r="P183" s="267"/>
      <c r="Q183" s="267"/>
      <c r="R183" s="275"/>
      <c r="S183" s="278"/>
      <c r="T183" s="95" t="str">
        <f t="array" ref="T183">_xlfn.IFS(U183="","",U183&gt;W183,"W",U183&lt;W183,"L")</f>
        <v>L</v>
      </c>
      <c r="U183" s="96">
        <v>9</v>
      </c>
      <c r="V183" s="97" t="s">
        <v>129</v>
      </c>
      <c r="W183" s="96">
        <v>11</v>
      </c>
      <c r="X183" s="95" t="str">
        <f t="array" ref="X183">_xlfn.IFS(W183="","",W183&gt;U183,"w",W183&lt;U183,"L")</f>
        <v>w</v>
      </c>
      <c r="Y183" s="281"/>
      <c r="Z183" s="267"/>
      <c r="AA183" s="267"/>
      <c r="AB183" s="270"/>
      <c r="AE183" s="267"/>
      <c r="AF183" s="267"/>
      <c r="AG183" s="275"/>
      <c r="AH183" s="278"/>
      <c r="AI183" s="95" t="str">
        <f t="array" ref="AI183">_xlfn.IFS(AJ183="","",AJ183&gt;AL183,"W",AJ183&lt;AL183,"L")</f>
        <v>L</v>
      </c>
      <c r="AJ183" s="96">
        <v>12</v>
      </c>
      <c r="AK183" s="97" t="s">
        <v>129</v>
      </c>
      <c r="AL183" s="96">
        <v>14</v>
      </c>
      <c r="AM183" s="95" t="str">
        <f t="array" ref="AM183">_xlfn.IFS(AL183="","",AL183&gt;AJ183,"w",AL183&lt;AJ183,"L")</f>
        <v>w</v>
      </c>
      <c r="AN183" s="281"/>
      <c r="AO183" s="267"/>
      <c r="AP183" s="267"/>
      <c r="AQ183" s="270"/>
      <c r="AS183" s="267"/>
      <c r="AT183" s="267"/>
      <c r="AU183" s="275"/>
      <c r="AV183" s="278"/>
      <c r="AW183" s="95" t="str">
        <f t="array" ref="AW183">_xlfn.IFS(AX183="","",AX183&gt;AZ183,"W",AX183&lt;AZ183,"L")</f>
        <v>W</v>
      </c>
      <c r="AX183" s="96">
        <v>11</v>
      </c>
      <c r="AY183" s="97" t="s">
        <v>129</v>
      </c>
      <c r="AZ183" s="96">
        <v>3</v>
      </c>
      <c r="BA183" s="95" t="str">
        <f t="array" ref="BA183">_xlfn.IFS(AZ183="","",AZ183&gt;AX183,"w",AZ183&lt;AX183,"L")</f>
        <v>L</v>
      </c>
      <c r="BB183" s="281"/>
      <c r="BC183" s="267"/>
      <c r="BD183" s="267"/>
      <c r="BE183" s="270"/>
    </row>
    <row r="184" spans="2:57" s="88" customFormat="1" ht="12" customHeight="1">
      <c r="B184" s="267"/>
      <c r="C184" s="267"/>
      <c r="D184" s="275"/>
      <c r="E184" s="278"/>
      <c r="F184" s="95" t="str">
        <f t="array" ref="F184">_xlfn.IFS(G184="","",G184&gt;I184,"W",G184&lt;I184,"L")</f>
        <v/>
      </c>
      <c r="G184" s="96"/>
      <c r="H184" s="97" t="s">
        <v>129</v>
      </c>
      <c r="I184" s="96"/>
      <c r="J184" s="95" t="str">
        <f t="array" ref="J184">_xlfn.IFS(I184="","",I184&gt;G184,"w",I184&lt;G184,"L")</f>
        <v/>
      </c>
      <c r="K184" s="281"/>
      <c r="L184" s="267"/>
      <c r="M184" s="267"/>
      <c r="N184" s="270"/>
      <c r="P184" s="267"/>
      <c r="Q184" s="267"/>
      <c r="R184" s="275"/>
      <c r="S184" s="278"/>
      <c r="T184" s="95" t="str">
        <f t="array" ref="T184">_xlfn.IFS(U184="","",U184&gt;W184,"W",U184&lt;W184,"L")</f>
        <v>W</v>
      </c>
      <c r="U184" s="96">
        <v>11</v>
      </c>
      <c r="V184" s="97" t="s">
        <v>129</v>
      </c>
      <c r="W184" s="96">
        <v>3</v>
      </c>
      <c r="X184" s="95" t="str">
        <f t="array" ref="X184">_xlfn.IFS(W184="","",W184&gt;U184,"w",W184&lt;U184,"L")</f>
        <v>L</v>
      </c>
      <c r="Y184" s="281"/>
      <c r="Z184" s="267"/>
      <c r="AA184" s="267"/>
      <c r="AB184" s="270"/>
      <c r="AE184" s="267"/>
      <c r="AF184" s="267"/>
      <c r="AG184" s="275"/>
      <c r="AH184" s="278"/>
      <c r="AI184" s="95" t="str">
        <f t="array" ref="AI184">_xlfn.IFS(AJ184="","",AJ184&gt;AL184,"W",AJ184&lt;AL184,"L")</f>
        <v>W</v>
      </c>
      <c r="AJ184" s="96">
        <v>11</v>
      </c>
      <c r="AK184" s="97" t="s">
        <v>129</v>
      </c>
      <c r="AL184" s="96">
        <v>6</v>
      </c>
      <c r="AM184" s="95" t="str">
        <f t="array" ref="AM184">_xlfn.IFS(AL184="","",AL184&gt;AJ184,"w",AL184&lt;AJ184,"L")</f>
        <v>L</v>
      </c>
      <c r="AN184" s="281"/>
      <c r="AO184" s="267"/>
      <c r="AP184" s="267"/>
      <c r="AQ184" s="270"/>
      <c r="AS184" s="267"/>
      <c r="AT184" s="267"/>
      <c r="AU184" s="275"/>
      <c r="AV184" s="278"/>
      <c r="AW184" s="95" t="str">
        <f t="array" ref="AW184">_xlfn.IFS(AX184="","",AX184&gt;AZ184,"W",AX184&lt;AZ184,"L")</f>
        <v/>
      </c>
      <c r="AX184" s="96"/>
      <c r="AY184" s="97" t="s">
        <v>129</v>
      </c>
      <c r="AZ184" s="96"/>
      <c r="BA184" s="95" t="str">
        <f t="array" ref="BA184">_xlfn.IFS(AZ184="","",AZ184&gt;AX184,"w",AZ184&lt;AX184,"L")</f>
        <v/>
      </c>
      <c r="BB184" s="281"/>
      <c r="BC184" s="267"/>
      <c r="BD184" s="267"/>
      <c r="BE184" s="270"/>
    </row>
    <row r="185" spans="2:57" s="88" customFormat="1" ht="12" customHeight="1">
      <c r="B185" s="267"/>
      <c r="C185" s="267"/>
      <c r="D185" s="275"/>
      <c r="E185" s="278"/>
      <c r="F185" s="95" t="str">
        <f t="array" ref="F185">_xlfn.IFS(G185="","",G185&gt;I185,"W",G185&lt;I185,"L")</f>
        <v/>
      </c>
      <c r="G185" s="96"/>
      <c r="H185" s="97" t="s">
        <v>129</v>
      </c>
      <c r="I185" s="96"/>
      <c r="J185" s="95" t="str">
        <f t="array" ref="J185">_xlfn.IFS(I185="","",I185&gt;G185,"w",I185&lt;G185,"L")</f>
        <v/>
      </c>
      <c r="K185" s="281"/>
      <c r="L185" s="267"/>
      <c r="M185" s="267"/>
      <c r="N185" s="270"/>
      <c r="P185" s="267"/>
      <c r="Q185" s="267"/>
      <c r="R185" s="275"/>
      <c r="S185" s="278"/>
      <c r="T185" s="95" t="str">
        <f t="array" ref="T185">_xlfn.IFS(U185="","",U185&gt;W185,"W",U185&lt;W185,"L")</f>
        <v/>
      </c>
      <c r="U185" s="96"/>
      <c r="V185" s="97" t="s">
        <v>129</v>
      </c>
      <c r="W185" s="96"/>
      <c r="X185" s="95" t="str">
        <f t="array" ref="X185">_xlfn.IFS(W185="","",W185&gt;U185,"w",W185&lt;U185,"L")</f>
        <v/>
      </c>
      <c r="Y185" s="281"/>
      <c r="Z185" s="267"/>
      <c r="AA185" s="267"/>
      <c r="AB185" s="270"/>
      <c r="AE185" s="267"/>
      <c r="AF185" s="267"/>
      <c r="AG185" s="275"/>
      <c r="AH185" s="278"/>
      <c r="AI185" s="95" t="str">
        <f t="array" ref="AI185">_xlfn.IFS(AJ185="","",AJ185&gt;AL185,"W",AJ185&lt;AL185,"L")</f>
        <v/>
      </c>
      <c r="AJ185" s="96"/>
      <c r="AK185" s="97" t="s">
        <v>129</v>
      </c>
      <c r="AL185" s="96"/>
      <c r="AM185" s="95" t="str">
        <f t="array" ref="AM185">_xlfn.IFS(AL185="","",AL185&gt;AJ185,"w",AL185&lt;AJ185,"L")</f>
        <v/>
      </c>
      <c r="AN185" s="281"/>
      <c r="AO185" s="267"/>
      <c r="AP185" s="267"/>
      <c r="AQ185" s="270"/>
      <c r="AS185" s="267"/>
      <c r="AT185" s="267"/>
      <c r="AU185" s="275"/>
      <c r="AV185" s="278"/>
      <c r="AW185" s="95" t="str">
        <f t="array" ref="AW185">_xlfn.IFS(AX185="","",AX185&gt;AZ185,"W",AX185&lt;AZ185,"L")</f>
        <v/>
      </c>
      <c r="AX185" s="96"/>
      <c r="AY185" s="97" t="s">
        <v>129</v>
      </c>
      <c r="AZ185" s="96"/>
      <c r="BA185" s="95" t="str">
        <f t="array" ref="BA185">_xlfn.IFS(AZ185="","",AZ185&gt;AX185,"w",AZ185&lt;AX185,"L")</f>
        <v/>
      </c>
      <c r="BB185" s="281"/>
      <c r="BC185" s="267"/>
      <c r="BD185" s="267"/>
      <c r="BE185" s="270"/>
    </row>
    <row r="186" spans="2:57" s="88" customFormat="1" ht="12" customHeight="1">
      <c r="B186" s="268"/>
      <c r="C186" s="268"/>
      <c r="D186" s="276"/>
      <c r="E186" s="279"/>
      <c r="F186" s="98"/>
      <c r="G186" s="99"/>
      <c r="H186" s="92"/>
      <c r="I186" s="99"/>
      <c r="J186" s="98"/>
      <c r="K186" s="282"/>
      <c r="L186" s="268"/>
      <c r="M186" s="268"/>
      <c r="N186" s="271"/>
      <c r="P186" s="268"/>
      <c r="Q186" s="268"/>
      <c r="R186" s="276"/>
      <c r="S186" s="279"/>
      <c r="T186" s="98"/>
      <c r="U186" s="99"/>
      <c r="V186" s="92"/>
      <c r="W186" s="99"/>
      <c r="X186" s="98"/>
      <c r="Y186" s="282"/>
      <c r="Z186" s="268"/>
      <c r="AA186" s="268"/>
      <c r="AB186" s="271"/>
      <c r="AE186" s="268"/>
      <c r="AF186" s="268"/>
      <c r="AG186" s="276"/>
      <c r="AH186" s="279"/>
      <c r="AI186" s="98"/>
      <c r="AJ186" s="99"/>
      <c r="AK186" s="92"/>
      <c r="AL186" s="99"/>
      <c r="AM186" s="98"/>
      <c r="AN186" s="282"/>
      <c r="AO186" s="268"/>
      <c r="AP186" s="268"/>
      <c r="AQ186" s="271"/>
      <c r="AS186" s="268"/>
      <c r="AT186" s="268"/>
      <c r="AU186" s="276"/>
      <c r="AV186" s="279"/>
      <c r="AW186" s="98"/>
      <c r="AX186" s="99"/>
      <c r="AY186" s="92"/>
      <c r="AZ186" s="99"/>
      <c r="BA186" s="98"/>
      <c r="BB186" s="282"/>
      <c r="BC186" s="268"/>
      <c r="BD186" s="268"/>
      <c r="BE186" s="271"/>
    </row>
    <row r="187" spans="2:57" s="88" customFormat="1" ht="12" customHeight="1">
      <c r="B187" s="266">
        <v>6</v>
      </c>
      <c r="C187" s="266" t="s">
        <v>136</v>
      </c>
      <c r="D187" s="269" t="s">
        <v>441</v>
      </c>
      <c r="E187" s="277">
        <f t="shared" ref="E187" si="159">IF($G188="","",COUNTIF($F187:$F192,"W"))</f>
        <v>1</v>
      </c>
      <c r="F187" s="93"/>
      <c r="G187" s="94"/>
      <c r="H187" s="89"/>
      <c r="I187" s="94"/>
      <c r="J187" s="93"/>
      <c r="K187" s="280">
        <f t="shared" ref="K187" si="160">IF($I188="","",COUNTIF($J187:$J192,"W"))</f>
        <v>3</v>
      </c>
      <c r="L187" s="266">
        <v>6</v>
      </c>
      <c r="M187" s="266" t="s">
        <v>136</v>
      </c>
      <c r="N187" s="274" t="s">
        <v>478</v>
      </c>
      <c r="P187" s="266">
        <v>6</v>
      </c>
      <c r="Q187" s="266" t="s">
        <v>136</v>
      </c>
      <c r="R187" s="274" t="s">
        <v>489</v>
      </c>
      <c r="S187" s="277">
        <f t="shared" ref="S187" si="161">IF($U188="","",COUNTIF($T187:$T192,"W"))</f>
        <v>3</v>
      </c>
      <c r="T187" s="93"/>
      <c r="U187" s="94"/>
      <c r="V187" s="89"/>
      <c r="W187" s="94"/>
      <c r="X187" s="93"/>
      <c r="Y187" s="280">
        <f t="shared" ref="Y187" si="162">IF($W188="","",COUNTIF($X187:$X192,"W"))</f>
        <v>0</v>
      </c>
      <c r="Z187" s="266">
        <v>6</v>
      </c>
      <c r="AA187" s="266" t="s">
        <v>136</v>
      </c>
      <c r="AB187" s="269" t="s">
        <v>512</v>
      </c>
      <c r="AE187" s="266">
        <v>6</v>
      </c>
      <c r="AF187" s="266" t="s">
        <v>136</v>
      </c>
      <c r="AG187" s="274" t="s">
        <v>542</v>
      </c>
      <c r="AH187" s="277">
        <f t="shared" ref="AH187" si="163">IF($AJ188="","",COUNTIF($AI187:$AI192,"W"))</f>
        <v>3</v>
      </c>
      <c r="AI187" s="93"/>
      <c r="AJ187" s="94"/>
      <c r="AK187" s="89"/>
      <c r="AL187" s="94"/>
      <c r="AM187" s="93"/>
      <c r="AN187" s="280">
        <f t="shared" ref="AN187" si="164">IF($AL188="","",COUNTIF($AM187:$AM192,"W"))</f>
        <v>0</v>
      </c>
      <c r="AO187" s="266">
        <v>6</v>
      </c>
      <c r="AP187" s="266" t="s">
        <v>136</v>
      </c>
      <c r="AQ187" s="269" t="s">
        <v>562</v>
      </c>
      <c r="AS187" s="266">
        <v>6</v>
      </c>
      <c r="AT187" s="266" t="s">
        <v>136</v>
      </c>
      <c r="AU187" s="269" t="s">
        <v>274</v>
      </c>
      <c r="AV187" s="277">
        <f t="shared" ref="AV187" si="165">IF(AX188="","",COUNTIF(AW187:AW192,"W"))</f>
        <v>1</v>
      </c>
      <c r="AW187" s="93"/>
      <c r="AX187" s="94"/>
      <c r="AY187" s="89"/>
      <c r="AZ187" s="94"/>
      <c r="BA187" s="93"/>
      <c r="BB187" s="280">
        <f t="shared" ref="BB187" si="166">IF(AZ188="","",COUNTIF(BA187:BA192,"W"))</f>
        <v>3</v>
      </c>
      <c r="BC187" s="266">
        <v>6</v>
      </c>
      <c r="BD187" s="266" t="s">
        <v>136</v>
      </c>
      <c r="BE187" s="274" t="s">
        <v>465</v>
      </c>
    </row>
    <row r="188" spans="2:57" s="88" customFormat="1" ht="12" customHeight="1">
      <c r="B188" s="267"/>
      <c r="C188" s="267"/>
      <c r="D188" s="270"/>
      <c r="E188" s="278"/>
      <c r="F188" s="95" t="str">
        <f t="array" ref="F188">_xlfn.IFS(G188="","",G188&gt;I188,"W",G188&lt;I188,"L")</f>
        <v>L</v>
      </c>
      <c r="G188" s="96">
        <v>9</v>
      </c>
      <c r="H188" s="97" t="s">
        <v>129</v>
      </c>
      <c r="I188" s="96">
        <v>11</v>
      </c>
      <c r="J188" s="95" t="str">
        <f t="array" ref="J188">_xlfn.IFS(I188="","",I188&gt;G188,"w",I188&lt;G188,"L")</f>
        <v>w</v>
      </c>
      <c r="K188" s="281"/>
      <c r="L188" s="267"/>
      <c r="M188" s="267"/>
      <c r="N188" s="275"/>
      <c r="P188" s="267"/>
      <c r="Q188" s="267"/>
      <c r="R188" s="275"/>
      <c r="S188" s="278"/>
      <c r="T188" s="95" t="str">
        <f t="array" ref="T188">_xlfn.IFS(U188="","",U188&gt;W188,"W",U188&lt;W188,"L")</f>
        <v>W</v>
      </c>
      <c r="U188" s="96">
        <v>14</v>
      </c>
      <c r="V188" s="97" t="s">
        <v>129</v>
      </c>
      <c r="W188" s="96">
        <v>12</v>
      </c>
      <c r="X188" s="95" t="str">
        <f t="array" ref="X188">_xlfn.IFS(W188="","",W188&gt;U188,"w",W188&lt;U188,"L")</f>
        <v>L</v>
      </c>
      <c r="Y188" s="281"/>
      <c r="Z188" s="267"/>
      <c r="AA188" s="267"/>
      <c r="AB188" s="270"/>
      <c r="AE188" s="267"/>
      <c r="AF188" s="267"/>
      <c r="AG188" s="275"/>
      <c r="AH188" s="278"/>
      <c r="AI188" s="95" t="str">
        <f t="array" ref="AI188">_xlfn.IFS(AJ188="","",AJ188&gt;AL188,"W",AJ188&lt;AL188,"L")</f>
        <v>W</v>
      </c>
      <c r="AJ188" s="96">
        <v>11</v>
      </c>
      <c r="AK188" s="97" t="s">
        <v>129</v>
      </c>
      <c r="AL188" s="96">
        <v>8</v>
      </c>
      <c r="AM188" s="95" t="str">
        <f t="array" ref="AM188">_xlfn.IFS(AL188="","",AL188&gt;AJ188,"w",AL188&lt;AJ188,"L")</f>
        <v>L</v>
      </c>
      <c r="AN188" s="281"/>
      <c r="AO188" s="267"/>
      <c r="AP188" s="267"/>
      <c r="AQ188" s="270"/>
      <c r="AS188" s="267"/>
      <c r="AT188" s="267"/>
      <c r="AU188" s="270"/>
      <c r="AV188" s="278"/>
      <c r="AW188" s="95" t="str">
        <f t="array" ref="AW188">_xlfn.IFS(AX188="","",AX188&gt;AZ188,"W",AX188&lt;AZ188,"L")</f>
        <v>L</v>
      </c>
      <c r="AX188" s="96">
        <v>6</v>
      </c>
      <c r="AY188" s="97" t="s">
        <v>129</v>
      </c>
      <c r="AZ188" s="96">
        <v>11</v>
      </c>
      <c r="BA188" s="95" t="str">
        <f t="array" ref="BA188">_xlfn.IFS(AZ188="","",AZ188&gt;AX188,"w",AZ188&lt;AX188,"L")</f>
        <v>w</v>
      </c>
      <c r="BB188" s="281"/>
      <c r="BC188" s="267"/>
      <c r="BD188" s="267"/>
      <c r="BE188" s="275"/>
    </row>
    <row r="189" spans="2:57" s="88" customFormat="1" ht="12" customHeight="1">
      <c r="B189" s="267"/>
      <c r="C189" s="267"/>
      <c r="D189" s="270"/>
      <c r="E189" s="278"/>
      <c r="F189" s="95" t="str">
        <f t="array" ref="F189">_xlfn.IFS(G189="","",G189&gt;I189,"W",G189&lt;I189,"L")</f>
        <v>L</v>
      </c>
      <c r="G189" s="96">
        <v>5</v>
      </c>
      <c r="H189" s="97" t="s">
        <v>129</v>
      </c>
      <c r="I189" s="96">
        <v>11</v>
      </c>
      <c r="J189" s="95" t="str">
        <f t="array" ref="J189">_xlfn.IFS(I189="","",I189&gt;G189,"w",I189&lt;G189,"L")</f>
        <v>w</v>
      </c>
      <c r="K189" s="281"/>
      <c r="L189" s="267"/>
      <c r="M189" s="267"/>
      <c r="N189" s="275"/>
      <c r="P189" s="267"/>
      <c r="Q189" s="267"/>
      <c r="R189" s="275"/>
      <c r="S189" s="278"/>
      <c r="T189" s="95" t="str">
        <f t="array" ref="T189">_xlfn.IFS(U189="","",U189&gt;W189,"W",U189&lt;W189,"L")</f>
        <v>W</v>
      </c>
      <c r="U189" s="96">
        <v>11</v>
      </c>
      <c r="V189" s="97" t="s">
        <v>129</v>
      </c>
      <c r="W189" s="96">
        <v>5</v>
      </c>
      <c r="X189" s="95" t="str">
        <f t="array" ref="X189">_xlfn.IFS(W189="","",W189&gt;U189,"w",W189&lt;U189,"L")</f>
        <v>L</v>
      </c>
      <c r="Y189" s="281"/>
      <c r="Z189" s="267"/>
      <c r="AA189" s="267"/>
      <c r="AB189" s="270"/>
      <c r="AE189" s="267"/>
      <c r="AF189" s="267"/>
      <c r="AG189" s="275"/>
      <c r="AH189" s="278"/>
      <c r="AI189" s="95" t="str">
        <f t="array" ref="AI189">_xlfn.IFS(AJ189="","",AJ189&gt;AL189,"W",AJ189&lt;AL189,"L")</f>
        <v>W</v>
      </c>
      <c r="AJ189" s="96">
        <v>11</v>
      </c>
      <c r="AK189" s="97" t="s">
        <v>129</v>
      </c>
      <c r="AL189" s="96">
        <v>1</v>
      </c>
      <c r="AM189" s="95" t="str">
        <f t="array" ref="AM189">_xlfn.IFS(AL189="","",AL189&gt;AJ189,"w",AL189&lt;AJ189,"L")</f>
        <v>L</v>
      </c>
      <c r="AN189" s="281"/>
      <c r="AO189" s="267"/>
      <c r="AP189" s="267"/>
      <c r="AQ189" s="270"/>
      <c r="AS189" s="267"/>
      <c r="AT189" s="267"/>
      <c r="AU189" s="270"/>
      <c r="AV189" s="278"/>
      <c r="AW189" s="95" t="str">
        <f t="array" ref="AW189">_xlfn.IFS(AX189="","",AX189&gt;AZ189,"W",AX189&lt;AZ189,"L")</f>
        <v>L</v>
      </c>
      <c r="AX189" s="96">
        <v>10</v>
      </c>
      <c r="AY189" s="97" t="s">
        <v>129</v>
      </c>
      <c r="AZ189" s="96">
        <v>12</v>
      </c>
      <c r="BA189" s="95" t="str">
        <f t="array" ref="BA189">_xlfn.IFS(AZ189="","",AZ189&gt;AX189,"w",AZ189&lt;AX189,"L")</f>
        <v>w</v>
      </c>
      <c r="BB189" s="281"/>
      <c r="BC189" s="267"/>
      <c r="BD189" s="267"/>
      <c r="BE189" s="275"/>
    </row>
    <row r="190" spans="2:57" s="88" customFormat="1" ht="12" customHeight="1">
      <c r="B190" s="267"/>
      <c r="C190" s="267"/>
      <c r="D190" s="270"/>
      <c r="E190" s="278"/>
      <c r="F190" s="95" t="str">
        <f t="array" ref="F190">_xlfn.IFS(G190="","",G190&gt;I190,"W",G190&lt;I190,"L")</f>
        <v>W</v>
      </c>
      <c r="G190" s="96">
        <v>12</v>
      </c>
      <c r="H190" s="97" t="s">
        <v>129</v>
      </c>
      <c r="I190" s="96">
        <v>10</v>
      </c>
      <c r="J190" s="95" t="str">
        <f t="array" ref="J190">_xlfn.IFS(I190="","",I190&gt;G190,"w",I190&lt;G190,"L")</f>
        <v>L</v>
      </c>
      <c r="K190" s="281"/>
      <c r="L190" s="267"/>
      <c r="M190" s="267"/>
      <c r="N190" s="275"/>
      <c r="P190" s="267"/>
      <c r="Q190" s="267"/>
      <c r="R190" s="275"/>
      <c r="S190" s="278"/>
      <c r="T190" s="95" t="str">
        <f t="array" ref="T190">_xlfn.IFS(U190="","",U190&gt;W190,"W",U190&lt;W190,"L")</f>
        <v>W</v>
      </c>
      <c r="U190" s="96">
        <v>11</v>
      </c>
      <c r="V190" s="97" t="s">
        <v>129</v>
      </c>
      <c r="W190" s="96">
        <v>9</v>
      </c>
      <c r="X190" s="95" t="str">
        <f t="array" ref="X190">_xlfn.IFS(W190="","",W190&gt;U190,"w",W190&lt;U190,"L")</f>
        <v>L</v>
      </c>
      <c r="Y190" s="281"/>
      <c r="Z190" s="267"/>
      <c r="AA190" s="267"/>
      <c r="AB190" s="270"/>
      <c r="AE190" s="267"/>
      <c r="AF190" s="267"/>
      <c r="AG190" s="275"/>
      <c r="AH190" s="278"/>
      <c r="AI190" s="95" t="str">
        <f t="array" ref="AI190">_xlfn.IFS(AJ190="","",AJ190&gt;AL190,"W",AJ190&lt;AL190,"L")</f>
        <v>W</v>
      </c>
      <c r="AJ190" s="96">
        <v>11</v>
      </c>
      <c r="AK190" s="97" t="s">
        <v>129</v>
      </c>
      <c r="AL190" s="96">
        <v>5</v>
      </c>
      <c r="AM190" s="95" t="str">
        <f t="array" ref="AM190">_xlfn.IFS(AL190="","",AL190&gt;AJ190,"w",AL190&lt;AJ190,"L")</f>
        <v>L</v>
      </c>
      <c r="AN190" s="281"/>
      <c r="AO190" s="267"/>
      <c r="AP190" s="267"/>
      <c r="AQ190" s="270"/>
      <c r="AS190" s="267"/>
      <c r="AT190" s="267"/>
      <c r="AU190" s="270"/>
      <c r="AV190" s="278"/>
      <c r="AW190" s="95" t="str">
        <f t="array" ref="AW190">_xlfn.IFS(AX190="","",AX190&gt;AZ190,"W",AX190&lt;AZ190,"L")</f>
        <v>W</v>
      </c>
      <c r="AX190" s="96">
        <v>11</v>
      </c>
      <c r="AY190" s="97" t="s">
        <v>129</v>
      </c>
      <c r="AZ190" s="96">
        <v>8</v>
      </c>
      <c r="BA190" s="95" t="str">
        <f t="array" ref="BA190">_xlfn.IFS(AZ190="","",AZ190&gt;AX190,"w",AZ190&lt;AX190,"L")</f>
        <v>L</v>
      </c>
      <c r="BB190" s="281"/>
      <c r="BC190" s="267"/>
      <c r="BD190" s="267"/>
      <c r="BE190" s="275"/>
    </row>
    <row r="191" spans="2:57" s="88" customFormat="1" ht="12" customHeight="1">
      <c r="B191" s="267"/>
      <c r="C191" s="267"/>
      <c r="D191" s="270"/>
      <c r="E191" s="278"/>
      <c r="F191" s="95" t="str">
        <f t="array" ref="F191">_xlfn.IFS(G191="","",G191&gt;I191,"W",G191&lt;I191,"L")</f>
        <v>L</v>
      </c>
      <c r="G191" s="96">
        <v>5</v>
      </c>
      <c r="H191" s="97" t="s">
        <v>129</v>
      </c>
      <c r="I191" s="96">
        <v>11</v>
      </c>
      <c r="J191" s="95" t="str">
        <f t="array" ref="J191">_xlfn.IFS(I191="","",I191&gt;G191,"w",I191&lt;G191,"L")</f>
        <v>w</v>
      </c>
      <c r="K191" s="281"/>
      <c r="L191" s="267"/>
      <c r="M191" s="267"/>
      <c r="N191" s="275"/>
      <c r="P191" s="267"/>
      <c r="Q191" s="267"/>
      <c r="R191" s="275"/>
      <c r="S191" s="278"/>
      <c r="T191" s="95" t="str">
        <f t="array" ref="T191">_xlfn.IFS(U191="","",U191&gt;W191,"W",U191&lt;W191,"L")</f>
        <v/>
      </c>
      <c r="U191" s="96"/>
      <c r="V191" s="97" t="s">
        <v>129</v>
      </c>
      <c r="W191" s="96"/>
      <c r="X191" s="95" t="str">
        <f t="array" ref="X191">_xlfn.IFS(W191="","",W191&gt;U191,"w",W191&lt;U191,"L")</f>
        <v/>
      </c>
      <c r="Y191" s="281"/>
      <c r="Z191" s="267"/>
      <c r="AA191" s="267"/>
      <c r="AB191" s="270"/>
      <c r="AE191" s="267"/>
      <c r="AF191" s="267"/>
      <c r="AG191" s="275"/>
      <c r="AH191" s="278"/>
      <c r="AI191" s="95" t="str">
        <f t="array" ref="AI191">_xlfn.IFS(AJ191="","",AJ191&gt;AL191,"W",AJ191&lt;AL191,"L")</f>
        <v/>
      </c>
      <c r="AJ191" s="96"/>
      <c r="AK191" s="97" t="s">
        <v>129</v>
      </c>
      <c r="AL191" s="96"/>
      <c r="AM191" s="95" t="str">
        <f t="array" ref="AM191">_xlfn.IFS(AL191="","",AL191&gt;AJ191,"w",AL191&lt;AJ191,"L")</f>
        <v/>
      </c>
      <c r="AN191" s="281"/>
      <c r="AO191" s="267"/>
      <c r="AP191" s="267"/>
      <c r="AQ191" s="270"/>
      <c r="AS191" s="267"/>
      <c r="AT191" s="267"/>
      <c r="AU191" s="270"/>
      <c r="AV191" s="278"/>
      <c r="AW191" s="95" t="str">
        <f t="array" ref="AW191">_xlfn.IFS(AX191="","",AX191&gt;AZ191,"W",AX191&lt;AZ191,"L")</f>
        <v>L</v>
      </c>
      <c r="AX191" s="96">
        <v>7</v>
      </c>
      <c r="AY191" s="97" t="s">
        <v>129</v>
      </c>
      <c r="AZ191" s="96">
        <v>11</v>
      </c>
      <c r="BA191" s="95" t="str">
        <f t="array" ref="BA191">_xlfn.IFS(AZ191="","",AZ191&gt;AX191,"w",AZ191&lt;AX191,"L")</f>
        <v>w</v>
      </c>
      <c r="BB191" s="281"/>
      <c r="BC191" s="267"/>
      <c r="BD191" s="267"/>
      <c r="BE191" s="275"/>
    </row>
    <row r="192" spans="2:57" s="88" customFormat="1" ht="12" customHeight="1">
      <c r="B192" s="267"/>
      <c r="C192" s="267"/>
      <c r="D192" s="270"/>
      <c r="E192" s="278"/>
      <c r="F192" s="95" t="str">
        <f t="array" ref="F192">_xlfn.IFS(G192="","",G192&gt;I192,"W",G192&lt;I192,"L")</f>
        <v/>
      </c>
      <c r="G192" s="96"/>
      <c r="H192" s="97" t="s">
        <v>129</v>
      </c>
      <c r="I192" s="96"/>
      <c r="J192" s="95" t="str">
        <f t="array" ref="J192">_xlfn.IFS(I192="","",I192&gt;G192,"w",I192&lt;G192,"L")</f>
        <v/>
      </c>
      <c r="K192" s="281"/>
      <c r="L192" s="267"/>
      <c r="M192" s="267"/>
      <c r="N192" s="275"/>
      <c r="P192" s="267"/>
      <c r="Q192" s="267"/>
      <c r="R192" s="275"/>
      <c r="S192" s="278"/>
      <c r="T192" s="95" t="str">
        <f t="array" ref="T192">_xlfn.IFS(U192="","",U192&gt;W192,"W",U192&lt;W192,"L")</f>
        <v/>
      </c>
      <c r="U192" s="96"/>
      <c r="V192" s="97" t="s">
        <v>129</v>
      </c>
      <c r="W192" s="96"/>
      <c r="X192" s="95" t="str">
        <f t="array" ref="X192">_xlfn.IFS(W192="","",W192&gt;U192,"w",W192&lt;U192,"L")</f>
        <v/>
      </c>
      <c r="Y192" s="281"/>
      <c r="Z192" s="267"/>
      <c r="AA192" s="267"/>
      <c r="AB192" s="270"/>
      <c r="AE192" s="267"/>
      <c r="AF192" s="267"/>
      <c r="AG192" s="275"/>
      <c r="AH192" s="278"/>
      <c r="AI192" s="95" t="str">
        <f t="array" ref="AI192">_xlfn.IFS(AJ192="","",AJ192&gt;AL192,"W",AJ192&lt;AL192,"L")</f>
        <v/>
      </c>
      <c r="AJ192" s="96"/>
      <c r="AK192" s="97" t="s">
        <v>129</v>
      </c>
      <c r="AL192" s="96"/>
      <c r="AM192" s="95" t="str">
        <f t="array" ref="AM192">_xlfn.IFS(AL192="","",AL192&gt;AJ192,"w",AL192&lt;AJ192,"L")</f>
        <v/>
      </c>
      <c r="AN192" s="281"/>
      <c r="AO192" s="267"/>
      <c r="AP192" s="267"/>
      <c r="AQ192" s="270"/>
      <c r="AS192" s="267"/>
      <c r="AT192" s="267"/>
      <c r="AU192" s="270"/>
      <c r="AV192" s="278"/>
      <c r="AW192" s="95" t="str">
        <f t="array" ref="AW192">_xlfn.IFS(AX192="","",AX192&gt;AZ192,"W",AX192&lt;AZ192,"L")</f>
        <v/>
      </c>
      <c r="AX192" s="96"/>
      <c r="AY192" s="97" t="s">
        <v>129</v>
      </c>
      <c r="AZ192" s="96"/>
      <c r="BA192" s="95" t="str">
        <f t="array" ref="BA192">_xlfn.IFS(AZ192="","",AZ192&gt;AX192,"w",AZ192&lt;AX192,"L")</f>
        <v/>
      </c>
      <c r="BB192" s="281"/>
      <c r="BC192" s="267"/>
      <c r="BD192" s="267"/>
      <c r="BE192" s="275"/>
    </row>
    <row r="193" spans="2:57" s="88" customFormat="1" ht="12" customHeight="1">
      <c r="B193" s="268"/>
      <c r="C193" s="268"/>
      <c r="D193" s="271"/>
      <c r="E193" s="279"/>
      <c r="F193" s="98"/>
      <c r="G193" s="99"/>
      <c r="H193" s="92"/>
      <c r="I193" s="99"/>
      <c r="J193" s="98"/>
      <c r="K193" s="282"/>
      <c r="L193" s="268"/>
      <c r="M193" s="268"/>
      <c r="N193" s="276"/>
      <c r="P193" s="268"/>
      <c r="Q193" s="268"/>
      <c r="R193" s="276"/>
      <c r="S193" s="279"/>
      <c r="T193" s="98"/>
      <c r="U193" s="99"/>
      <c r="V193" s="92"/>
      <c r="W193" s="99"/>
      <c r="X193" s="98"/>
      <c r="Y193" s="282"/>
      <c r="Z193" s="268"/>
      <c r="AA193" s="268"/>
      <c r="AB193" s="271"/>
      <c r="AE193" s="268"/>
      <c r="AF193" s="268"/>
      <c r="AG193" s="276"/>
      <c r="AH193" s="279"/>
      <c r="AI193" s="98"/>
      <c r="AJ193" s="99"/>
      <c r="AK193" s="92"/>
      <c r="AL193" s="99"/>
      <c r="AM193" s="98"/>
      <c r="AN193" s="282"/>
      <c r="AO193" s="268"/>
      <c r="AP193" s="268"/>
      <c r="AQ193" s="271"/>
      <c r="AS193" s="268"/>
      <c r="AT193" s="268"/>
      <c r="AU193" s="271"/>
      <c r="AV193" s="279"/>
      <c r="AW193" s="98"/>
      <c r="AX193" s="99"/>
      <c r="AY193" s="92"/>
      <c r="AZ193" s="99"/>
      <c r="BA193" s="98"/>
      <c r="BB193" s="282"/>
      <c r="BC193" s="268"/>
      <c r="BD193" s="268"/>
      <c r="BE193" s="276"/>
    </row>
    <row r="194" spans="2:57" s="88" customFormat="1" ht="12" customHeight="1">
      <c r="B194" s="266">
        <v>7</v>
      </c>
      <c r="C194" s="266" t="s">
        <v>137</v>
      </c>
      <c r="D194" s="274" t="s">
        <v>555</v>
      </c>
      <c r="E194" s="277">
        <f t="shared" ref="E194" si="167">IF($G195="","",COUNTIF($F194:$F199,"W"))</f>
        <v>3</v>
      </c>
      <c r="F194" s="93"/>
      <c r="G194" s="94"/>
      <c r="H194" s="89"/>
      <c r="I194" s="94"/>
      <c r="J194" s="93"/>
      <c r="K194" s="280">
        <f t="shared" ref="K194" si="168">IF($I195="","",COUNTIF($J194:$J199,"W"))</f>
        <v>0</v>
      </c>
      <c r="L194" s="266">
        <v>7</v>
      </c>
      <c r="M194" s="266" t="s">
        <v>137</v>
      </c>
      <c r="N194" s="269" t="s">
        <v>480</v>
      </c>
      <c r="P194" s="266">
        <v>7</v>
      </c>
      <c r="Q194" s="266" t="s">
        <v>137</v>
      </c>
      <c r="R194" s="274" t="s">
        <v>529</v>
      </c>
      <c r="S194" s="277">
        <f t="shared" ref="S194" si="169">IF($U195="","",COUNTIF($T194:$T199,"W"))</f>
        <v>3</v>
      </c>
      <c r="T194" s="93"/>
      <c r="U194" s="94"/>
      <c r="V194" s="89"/>
      <c r="W194" s="94"/>
      <c r="X194" s="93"/>
      <c r="Y194" s="280">
        <f t="shared" ref="Y194" si="170">IF($W195="","",COUNTIF($X194:$X199,"W"))</f>
        <v>0</v>
      </c>
      <c r="Z194" s="266">
        <v>7</v>
      </c>
      <c r="AA194" s="266" t="s">
        <v>137</v>
      </c>
      <c r="AB194" s="269" t="s">
        <v>513</v>
      </c>
      <c r="AE194" s="266">
        <v>7</v>
      </c>
      <c r="AF194" s="266" t="s">
        <v>137</v>
      </c>
      <c r="AG194" s="274" t="s">
        <v>380</v>
      </c>
      <c r="AH194" s="277">
        <f t="shared" ref="AH194" si="171">IF($AJ195="","",COUNTIF($AI194:$AI199,"W"))</f>
        <v>3</v>
      </c>
      <c r="AI194" s="93"/>
      <c r="AJ194" s="94"/>
      <c r="AK194" s="89"/>
      <c r="AL194" s="94"/>
      <c r="AM194" s="93"/>
      <c r="AN194" s="280">
        <f t="shared" ref="AN194" si="172">IF($AL195="","",COUNTIF($AM194:$AM199,"W"))</f>
        <v>0</v>
      </c>
      <c r="AO194" s="266">
        <v>7</v>
      </c>
      <c r="AP194" s="266" t="s">
        <v>137</v>
      </c>
      <c r="AQ194" s="269" t="s">
        <v>524</v>
      </c>
      <c r="AS194" s="266">
        <v>7</v>
      </c>
      <c r="AT194" s="266" t="s">
        <v>137</v>
      </c>
      <c r="AU194" s="269" t="s">
        <v>315</v>
      </c>
      <c r="AV194" s="277">
        <f t="shared" ref="AV194" si="173">IF(AX195="","",COUNTIF(AW194:AW199,"W"))</f>
        <v>1</v>
      </c>
      <c r="AW194" s="93"/>
      <c r="AX194" s="94"/>
      <c r="AY194" s="89"/>
      <c r="AZ194" s="94"/>
      <c r="BA194" s="93"/>
      <c r="BB194" s="280">
        <f t="shared" ref="BB194" si="174">IF(AZ195="","",COUNTIF(BA194:BA199,"W"))</f>
        <v>3</v>
      </c>
      <c r="BC194" s="266">
        <v>7</v>
      </c>
      <c r="BD194" s="266" t="s">
        <v>137</v>
      </c>
      <c r="BE194" s="274" t="s">
        <v>466</v>
      </c>
    </row>
    <row r="195" spans="2:57" s="88" customFormat="1" ht="12" customHeight="1">
      <c r="B195" s="267"/>
      <c r="C195" s="267"/>
      <c r="D195" s="275"/>
      <c r="E195" s="278"/>
      <c r="F195" s="95" t="str">
        <f t="array" ref="F195">_xlfn.IFS(G195="","",G195&gt;I195,"W",G195&lt;I195,"L")</f>
        <v>W</v>
      </c>
      <c r="G195" s="96">
        <v>11</v>
      </c>
      <c r="H195" s="97" t="s">
        <v>129</v>
      </c>
      <c r="I195" s="96">
        <v>8</v>
      </c>
      <c r="J195" s="95" t="str">
        <f t="array" ref="J195">_xlfn.IFS(I195="","",I195&gt;G195,"w",I195&lt;G195,"L")</f>
        <v>L</v>
      </c>
      <c r="K195" s="281"/>
      <c r="L195" s="267"/>
      <c r="M195" s="267"/>
      <c r="N195" s="270"/>
      <c r="P195" s="267"/>
      <c r="Q195" s="267"/>
      <c r="R195" s="275"/>
      <c r="S195" s="278"/>
      <c r="T195" s="95" t="str">
        <f t="array" ref="T195">_xlfn.IFS(U195="","",U195&gt;W195,"W",U195&lt;W195,"L")</f>
        <v>W</v>
      </c>
      <c r="U195" s="96">
        <v>11</v>
      </c>
      <c r="V195" s="97" t="s">
        <v>129</v>
      </c>
      <c r="W195" s="96">
        <v>9</v>
      </c>
      <c r="X195" s="95" t="str">
        <f t="array" ref="X195">_xlfn.IFS(W195="","",W195&gt;U195,"w",W195&lt;U195,"L")</f>
        <v>L</v>
      </c>
      <c r="Y195" s="281"/>
      <c r="Z195" s="267"/>
      <c r="AA195" s="267"/>
      <c r="AB195" s="270"/>
      <c r="AE195" s="267"/>
      <c r="AF195" s="267"/>
      <c r="AG195" s="275"/>
      <c r="AH195" s="278"/>
      <c r="AI195" s="95" t="str">
        <f t="array" ref="AI195">_xlfn.IFS(AJ195="","",AJ195&gt;AL195,"W",AJ195&lt;AL195,"L")</f>
        <v>W</v>
      </c>
      <c r="AJ195" s="96">
        <v>11</v>
      </c>
      <c r="AK195" s="97" t="s">
        <v>129</v>
      </c>
      <c r="AL195" s="96">
        <v>5</v>
      </c>
      <c r="AM195" s="95" t="str">
        <f t="array" ref="AM195">_xlfn.IFS(AL195="","",AL195&gt;AJ195,"w",AL195&lt;AJ195,"L")</f>
        <v>L</v>
      </c>
      <c r="AN195" s="281"/>
      <c r="AO195" s="267"/>
      <c r="AP195" s="267"/>
      <c r="AQ195" s="270"/>
      <c r="AS195" s="267"/>
      <c r="AT195" s="267"/>
      <c r="AU195" s="270"/>
      <c r="AV195" s="278"/>
      <c r="AW195" s="95" t="str">
        <f t="array" ref="AW195">_xlfn.IFS(AX195="","",AX195&gt;AZ195,"W",AX195&lt;AZ195,"L")</f>
        <v>L</v>
      </c>
      <c r="AX195" s="96">
        <v>9</v>
      </c>
      <c r="AY195" s="97" t="s">
        <v>129</v>
      </c>
      <c r="AZ195" s="96">
        <v>11</v>
      </c>
      <c r="BA195" s="95" t="str">
        <f t="array" ref="BA195">_xlfn.IFS(AZ195="","",AZ195&gt;AX195,"w",AZ195&lt;AX195,"L")</f>
        <v>w</v>
      </c>
      <c r="BB195" s="281"/>
      <c r="BC195" s="267"/>
      <c r="BD195" s="267"/>
      <c r="BE195" s="275"/>
    </row>
    <row r="196" spans="2:57" s="88" customFormat="1" ht="12" customHeight="1">
      <c r="B196" s="267"/>
      <c r="C196" s="267"/>
      <c r="D196" s="275"/>
      <c r="E196" s="278"/>
      <c r="F196" s="95" t="str">
        <f t="array" ref="F196">_xlfn.IFS(G196="","",G196&gt;I196,"W",G196&lt;I196,"L")</f>
        <v>W</v>
      </c>
      <c r="G196" s="96">
        <v>11</v>
      </c>
      <c r="H196" s="97" t="s">
        <v>129</v>
      </c>
      <c r="I196" s="96">
        <v>4</v>
      </c>
      <c r="J196" s="95" t="str">
        <f t="array" ref="J196">_xlfn.IFS(I196="","",I196&gt;G196,"w",I196&lt;G196,"L")</f>
        <v>L</v>
      </c>
      <c r="K196" s="281"/>
      <c r="L196" s="267"/>
      <c r="M196" s="267"/>
      <c r="N196" s="270"/>
      <c r="P196" s="267"/>
      <c r="Q196" s="267"/>
      <c r="R196" s="275"/>
      <c r="S196" s="278"/>
      <c r="T196" s="95" t="str">
        <f t="array" ref="T196">_xlfn.IFS(U196="","",U196&gt;W196,"W",U196&lt;W196,"L")</f>
        <v>W</v>
      </c>
      <c r="U196" s="96">
        <v>11</v>
      </c>
      <c r="V196" s="97" t="s">
        <v>129</v>
      </c>
      <c r="W196" s="96">
        <v>8</v>
      </c>
      <c r="X196" s="95" t="str">
        <f t="array" ref="X196">_xlfn.IFS(W196="","",W196&gt;U196,"w",W196&lt;U196,"L")</f>
        <v>L</v>
      </c>
      <c r="Y196" s="281"/>
      <c r="Z196" s="267"/>
      <c r="AA196" s="267"/>
      <c r="AB196" s="270"/>
      <c r="AE196" s="267"/>
      <c r="AF196" s="267"/>
      <c r="AG196" s="275"/>
      <c r="AH196" s="278"/>
      <c r="AI196" s="95" t="str">
        <f t="array" ref="AI196">_xlfn.IFS(AJ196="","",AJ196&gt;AL196,"W",AJ196&lt;AL196,"L")</f>
        <v>W</v>
      </c>
      <c r="AJ196" s="96">
        <v>11</v>
      </c>
      <c r="AK196" s="97" t="s">
        <v>129</v>
      </c>
      <c r="AL196" s="96">
        <v>4</v>
      </c>
      <c r="AM196" s="95" t="str">
        <f t="array" ref="AM196">_xlfn.IFS(AL196="","",AL196&gt;AJ196,"w",AL196&lt;AJ196,"L")</f>
        <v>L</v>
      </c>
      <c r="AN196" s="281"/>
      <c r="AO196" s="267"/>
      <c r="AP196" s="267"/>
      <c r="AQ196" s="270"/>
      <c r="AS196" s="267"/>
      <c r="AT196" s="267"/>
      <c r="AU196" s="270"/>
      <c r="AV196" s="278"/>
      <c r="AW196" s="95" t="str">
        <f t="array" ref="AW196">_xlfn.IFS(AX196="","",AX196&gt;AZ196,"W",AX196&lt;AZ196,"L")</f>
        <v>L</v>
      </c>
      <c r="AX196" s="96">
        <v>7</v>
      </c>
      <c r="AY196" s="97" t="s">
        <v>129</v>
      </c>
      <c r="AZ196" s="96">
        <v>11</v>
      </c>
      <c r="BA196" s="95" t="str">
        <f t="array" ref="BA196">_xlfn.IFS(AZ196="","",AZ196&gt;AX196,"w",AZ196&lt;AX196,"L")</f>
        <v>w</v>
      </c>
      <c r="BB196" s="281"/>
      <c r="BC196" s="267"/>
      <c r="BD196" s="267"/>
      <c r="BE196" s="275"/>
    </row>
    <row r="197" spans="2:57" s="88" customFormat="1" ht="12" customHeight="1">
      <c r="B197" s="267"/>
      <c r="C197" s="267"/>
      <c r="D197" s="275"/>
      <c r="E197" s="278"/>
      <c r="F197" s="95" t="str">
        <f t="array" ref="F197">_xlfn.IFS(G197="","",G197&gt;I197,"W",G197&lt;I197,"L")</f>
        <v>W</v>
      </c>
      <c r="G197" s="96">
        <v>11</v>
      </c>
      <c r="H197" s="97" t="s">
        <v>129</v>
      </c>
      <c r="I197" s="96">
        <v>5</v>
      </c>
      <c r="J197" s="95" t="str">
        <f t="array" ref="J197">_xlfn.IFS(I197="","",I197&gt;G197,"w",I197&lt;G197,"L")</f>
        <v>L</v>
      </c>
      <c r="K197" s="281"/>
      <c r="L197" s="267"/>
      <c r="M197" s="267"/>
      <c r="N197" s="270"/>
      <c r="P197" s="267"/>
      <c r="Q197" s="267"/>
      <c r="R197" s="275"/>
      <c r="S197" s="278"/>
      <c r="T197" s="95" t="str">
        <f t="array" ref="T197">_xlfn.IFS(U197="","",U197&gt;W197,"W",U197&lt;W197,"L")</f>
        <v>W</v>
      </c>
      <c r="U197" s="96">
        <v>11</v>
      </c>
      <c r="V197" s="97" t="s">
        <v>129</v>
      </c>
      <c r="W197" s="96">
        <v>7</v>
      </c>
      <c r="X197" s="95" t="str">
        <f t="array" ref="X197">_xlfn.IFS(W197="","",W197&gt;U197,"w",W197&lt;U197,"L")</f>
        <v>L</v>
      </c>
      <c r="Y197" s="281"/>
      <c r="Z197" s="267"/>
      <c r="AA197" s="267"/>
      <c r="AB197" s="270"/>
      <c r="AE197" s="267"/>
      <c r="AF197" s="267"/>
      <c r="AG197" s="275"/>
      <c r="AH197" s="278"/>
      <c r="AI197" s="95" t="str">
        <f t="array" ref="AI197">_xlfn.IFS(AJ197="","",AJ197&gt;AL197,"W",AJ197&lt;AL197,"L")</f>
        <v>W</v>
      </c>
      <c r="AJ197" s="96">
        <v>11</v>
      </c>
      <c r="AK197" s="97" t="s">
        <v>129</v>
      </c>
      <c r="AL197" s="96">
        <v>1</v>
      </c>
      <c r="AM197" s="95" t="str">
        <f t="array" ref="AM197">_xlfn.IFS(AL197="","",AL197&gt;AJ197,"w",AL197&lt;AJ197,"L")</f>
        <v>L</v>
      </c>
      <c r="AN197" s="281"/>
      <c r="AO197" s="267"/>
      <c r="AP197" s="267"/>
      <c r="AQ197" s="270"/>
      <c r="AS197" s="267"/>
      <c r="AT197" s="267"/>
      <c r="AU197" s="270"/>
      <c r="AV197" s="278"/>
      <c r="AW197" s="95" t="str">
        <f t="array" ref="AW197">_xlfn.IFS(AX197="","",AX197&gt;AZ197,"W",AX197&lt;AZ197,"L")</f>
        <v>W</v>
      </c>
      <c r="AX197" s="96">
        <v>11</v>
      </c>
      <c r="AY197" s="97" t="s">
        <v>129</v>
      </c>
      <c r="AZ197" s="96">
        <v>8</v>
      </c>
      <c r="BA197" s="95" t="str">
        <f t="array" ref="BA197">_xlfn.IFS(AZ197="","",AZ197&gt;AX197,"w",AZ197&lt;AX197,"L")</f>
        <v>L</v>
      </c>
      <c r="BB197" s="281"/>
      <c r="BC197" s="267"/>
      <c r="BD197" s="267"/>
      <c r="BE197" s="275"/>
    </row>
    <row r="198" spans="2:57" s="88" customFormat="1" ht="12" customHeight="1">
      <c r="B198" s="267"/>
      <c r="C198" s="267"/>
      <c r="D198" s="275"/>
      <c r="E198" s="278"/>
      <c r="F198" s="95" t="str">
        <f t="array" ref="F198">_xlfn.IFS(G198="","",G198&gt;I198,"W",G198&lt;I198,"L")</f>
        <v/>
      </c>
      <c r="G198" s="96"/>
      <c r="H198" s="97" t="s">
        <v>129</v>
      </c>
      <c r="I198" s="96"/>
      <c r="J198" s="95" t="str">
        <f t="array" ref="J198">_xlfn.IFS(I198="","",I198&gt;G198,"w",I198&lt;G198,"L")</f>
        <v/>
      </c>
      <c r="K198" s="281"/>
      <c r="L198" s="267"/>
      <c r="M198" s="267"/>
      <c r="N198" s="270"/>
      <c r="P198" s="267"/>
      <c r="Q198" s="267"/>
      <c r="R198" s="275"/>
      <c r="S198" s="278"/>
      <c r="T198" s="95" t="str">
        <f t="array" ref="T198">_xlfn.IFS(U198="","",U198&gt;W198,"W",U198&lt;W198,"L")</f>
        <v/>
      </c>
      <c r="U198" s="96"/>
      <c r="V198" s="97" t="s">
        <v>129</v>
      </c>
      <c r="W198" s="96"/>
      <c r="X198" s="95" t="str">
        <f t="array" ref="X198">_xlfn.IFS(W198="","",W198&gt;U198,"w",W198&lt;U198,"L")</f>
        <v/>
      </c>
      <c r="Y198" s="281"/>
      <c r="Z198" s="267"/>
      <c r="AA198" s="267"/>
      <c r="AB198" s="270"/>
      <c r="AE198" s="267"/>
      <c r="AF198" s="267"/>
      <c r="AG198" s="275"/>
      <c r="AH198" s="278"/>
      <c r="AI198" s="95" t="str">
        <f t="array" ref="AI198">_xlfn.IFS(AJ198="","",AJ198&gt;AL198,"W",AJ198&lt;AL198,"L")</f>
        <v/>
      </c>
      <c r="AJ198" s="96"/>
      <c r="AK198" s="97" t="s">
        <v>129</v>
      </c>
      <c r="AL198" s="96"/>
      <c r="AM198" s="95" t="str">
        <f t="array" ref="AM198">_xlfn.IFS(AL198="","",AL198&gt;AJ198,"w",AL198&lt;AJ198,"L")</f>
        <v/>
      </c>
      <c r="AN198" s="281"/>
      <c r="AO198" s="267"/>
      <c r="AP198" s="267"/>
      <c r="AQ198" s="270"/>
      <c r="AS198" s="267"/>
      <c r="AT198" s="267"/>
      <c r="AU198" s="270"/>
      <c r="AV198" s="278"/>
      <c r="AW198" s="95" t="str">
        <f t="array" ref="AW198">_xlfn.IFS(AX198="","",AX198&gt;AZ198,"W",AX198&lt;AZ198,"L")</f>
        <v>L</v>
      </c>
      <c r="AX198" s="96">
        <v>6</v>
      </c>
      <c r="AY198" s="97" t="s">
        <v>129</v>
      </c>
      <c r="AZ198" s="96">
        <v>11</v>
      </c>
      <c r="BA198" s="95" t="str">
        <f t="array" ref="BA198">_xlfn.IFS(AZ198="","",AZ198&gt;AX198,"w",AZ198&lt;AX198,"L")</f>
        <v>w</v>
      </c>
      <c r="BB198" s="281"/>
      <c r="BC198" s="267"/>
      <c r="BD198" s="267"/>
      <c r="BE198" s="275"/>
    </row>
    <row r="199" spans="2:57" s="88" customFormat="1" ht="12" customHeight="1">
      <c r="B199" s="267"/>
      <c r="C199" s="267"/>
      <c r="D199" s="275"/>
      <c r="E199" s="278"/>
      <c r="F199" s="95" t="str">
        <f t="array" ref="F199">_xlfn.IFS(G199="","",G199&gt;I199,"W",G199&lt;I199,"L")</f>
        <v/>
      </c>
      <c r="G199" s="96"/>
      <c r="H199" s="97" t="s">
        <v>129</v>
      </c>
      <c r="I199" s="96"/>
      <c r="J199" s="95" t="str">
        <f t="array" ref="J199">_xlfn.IFS(I199="","",I199&gt;G199,"w",I199&lt;G199,"L")</f>
        <v/>
      </c>
      <c r="K199" s="281"/>
      <c r="L199" s="267"/>
      <c r="M199" s="267"/>
      <c r="N199" s="270"/>
      <c r="P199" s="267"/>
      <c r="Q199" s="267"/>
      <c r="R199" s="275"/>
      <c r="S199" s="278"/>
      <c r="T199" s="95" t="str">
        <f t="array" ref="T199">_xlfn.IFS(U199="","",U199&gt;W199,"W",U199&lt;W199,"L")</f>
        <v/>
      </c>
      <c r="U199" s="96"/>
      <c r="V199" s="97" t="s">
        <v>129</v>
      </c>
      <c r="W199" s="96"/>
      <c r="X199" s="95" t="str">
        <f t="array" ref="X199">_xlfn.IFS(W199="","",W199&gt;U199,"w",W199&lt;U199,"L")</f>
        <v/>
      </c>
      <c r="Y199" s="281"/>
      <c r="Z199" s="267"/>
      <c r="AA199" s="267"/>
      <c r="AB199" s="270"/>
      <c r="AE199" s="267"/>
      <c r="AF199" s="267"/>
      <c r="AG199" s="275"/>
      <c r="AH199" s="278"/>
      <c r="AI199" s="95" t="str">
        <f t="array" ref="AI199">_xlfn.IFS(AJ199="","",AJ199&gt;AL199,"W",AJ199&lt;AL199,"L")</f>
        <v/>
      </c>
      <c r="AJ199" s="96"/>
      <c r="AK199" s="97" t="s">
        <v>129</v>
      </c>
      <c r="AL199" s="96"/>
      <c r="AM199" s="95" t="str">
        <f t="array" ref="AM199">_xlfn.IFS(AL199="","",AL199&gt;AJ199,"w",AL199&lt;AJ199,"L")</f>
        <v/>
      </c>
      <c r="AN199" s="281"/>
      <c r="AO199" s="267"/>
      <c r="AP199" s="267"/>
      <c r="AQ199" s="270"/>
      <c r="AS199" s="267"/>
      <c r="AT199" s="267"/>
      <c r="AU199" s="270"/>
      <c r="AV199" s="278"/>
      <c r="AW199" s="95" t="str">
        <f t="array" ref="AW199">_xlfn.IFS(AX199="","",AX199&gt;AZ199,"W",AX199&lt;AZ199,"L")</f>
        <v/>
      </c>
      <c r="AX199" s="96"/>
      <c r="AY199" s="97" t="s">
        <v>129</v>
      </c>
      <c r="AZ199" s="96"/>
      <c r="BA199" s="95" t="str">
        <f t="array" ref="BA199">_xlfn.IFS(AZ199="","",AZ199&gt;AX199,"w",AZ199&lt;AX199,"L")</f>
        <v/>
      </c>
      <c r="BB199" s="281"/>
      <c r="BC199" s="267"/>
      <c r="BD199" s="267"/>
      <c r="BE199" s="275"/>
    </row>
    <row r="200" spans="2:57" s="88" customFormat="1" ht="12" customHeight="1">
      <c r="B200" s="268"/>
      <c r="C200" s="268"/>
      <c r="D200" s="276"/>
      <c r="E200" s="279"/>
      <c r="F200" s="98"/>
      <c r="G200" s="99"/>
      <c r="H200" s="92"/>
      <c r="I200" s="99"/>
      <c r="J200" s="98"/>
      <c r="K200" s="282"/>
      <c r="L200" s="268"/>
      <c r="M200" s="268"/>
      <c r="N200" s="271"/>
      <c r="P200" s="268"/>
      <c r="Q200" s="268"/>
      <c r="R200" s="276"/>
      <c r="S200" s="279"/>
      <c r="T200" s="98"/>
      <c r="U200" s="99"/>
      <c r="V200" s="92"/>
      <c r="W200" s="99"/>
      <c r="X200" s="98"/>
      <c r="Y200" s="282"/>
      <c r="Z200" s="268"/>
      <c r="AA200" s="268"/>
      <c r="AB200" s="271"/>
      <c r="AE200" s="268"/>
      <c r="AF200" s="268"/>
      <c r="AG200" s="276"/>
      <c r="AH200" s="279"/>
      <c r="AI200" s="98"/>
      <c r="AJ200" s="99"/>
      <c r="AK200" s="92"/>
      <c r="AL200" s="99"/>
      <c r="AM200" s="98"/>
      <c r="AN200" s="282"/>
      <c r="AO200" s="268"/>
      <c r="AP200" s="268"/>
      <c r="AQ200" s="271"/>
      <c r="AS200" s="268"/>
      <c r="AT200" s="268"/>
      <c r="AU200" s="271"/>
      <c r="AV200" s="279"/>
      <c r="AW200" s="98"/>
      <c r="AX200" s="99"/>
      <c r="AY200" s="92"/>
      <c r="AZ200" s="99"/>
      <c r="BA200" s="98"/>
      <c r="BB200" s="282"/>
      <c r="BC200" s="268"/>
      <c r="BD200" s="268"/>
      <c r="BE200" s="276"/>
    </row>
    <row r="201" spans="2:57" s="88" customFormat="1" ht="12" customHeight="1">
      <c r="B201" s="266">
        <v>8</v>
      </c>
      <c r="C201" s="266" t="s">
        <v>138</v>
      </c>
      <c r="D201" s="269" t="s">
        <v>556</v>
      </c>
      <c r="E201" s="277">
        <f t="shared" ref="E201" si="175">IF($G202="","",COUNTIF($F201:$F206,"W"))</f>
        <v>2</v>
      </c>
      <c r="F201" s="93"/>
      <c r="G201" s="94"/>
      <c r="H201" s="89"/>
      <c r="I201" s="94"/>
      <c r="J201" s="93"/>
      <c r="K201" s="280">
        <f t="shared" ref="K201" si="176">IF($I202="","",COUNTIF($J201:$J206,"W"))</f>
        <v>3</v>
      </c>
      <c r="L201" s="266">
        <v>8</v>
      </c>
      <c r="M201" s="266" t="s">
        <v>138</v>
      </c>
      <c r="N201" s="274" t="s">
        <v>517</v>
      </c>
      <c r="P201" s="266">
        <v>8</v>
      </c>
      <c r="Q201" s="266" t="s">
        <v>138</v>
      </c>
      <c r="R201" s="274" t="s">
        <v>491</v>
      </c>
      <c r="S201" s="277">
        <f t="shared" ref="S201" si="177">IF($U202="","",COUNTIF($T201:$T206,"W"))</f>
        <v>3</v>
      </c>
      <c r="T201" s="93"/>
      <c r="U201" s="94"/>
      <c r="V201" s="89"/>
      <c r="W201" s="94"/>
      <c r="X201" s="93"/>
      <c r="Y201" s="280">
        <f t="shared" ref="Y201" si="178">IF($W202="","",COUNTIF($X201:$X206,"W"))</f>
        <v>0</v>
      </c>
      <c r="Z201" s="266">
        <v>8</v>
      </c>
      <c r="AA201" s="266" t="s">
        <v>138</v>
      </c>
      <c r="AB201" s="269" t="s">
        <v>514</v>
      </c>
      <c r="AE201" s="266">
        <v>8</v>
      </c>
      <c r="AF201" s="266" t="s">
        <v>138</v>
      </c>
      <c r="AG201" s="274" t="s">
        <v>543</v>
      </c>
      <c r="AH201" s="277">
        <f t="shared" ref="AH201" si="179">IF($AJ202="","",COUNTIF($AI201:$AI206,"W"))</f>
        <v>3</v>
      </c>
      <c r="AI201" s="93"/>
      <c r="AJ201" s="94"/>
      <c r="AK201" s="89"/>
      <c r="AL201" s="94"/>
      <c r="AM201" s="93"/>
      <c r="AN201" s="280">
        <f t="shared" ref="AN201" si="180">IF($AL202="","",COUNTIF($AM201:$AM206,"W"))</f>
        <v>0</v>
      </c>
      <c r="AO201" s="266">
        <v>8</v>
      </c>
      <c r="AP201" s="266" t="s">
        <v>138</v>
      </c>
      <c r="AQ201" s="269" t="s">
        <v>563</v>
      </c>
      <c r="AS201" s="266">
        <v>8</v>
      </c>
      <c r="AT201" s="266" t="s">
        <v>138</v>
      </c>
      <c r="AU201" s="274" t="s">
        <v>547</v>
      </c>
      <c r="AV201" s="277">
        <f t="shared" ref="AV201" si="181">IF(AX202="","",COUNTIF(AW201:AW206,"W"))</f>
        <v>3</v>
      </c>
      <c r="AW201" s="93"/>
      <c r="AX201" s="94"/>
      <c r="AY201" s="89"/>
      <c r="AZ201" s="94"/>
      <c r="BA201" s="93"/>
      <c r="BB201" s="280">
        <f t="shared" ref="BB201" si="182">IF(AZ202="","",COUNTIF(BA201:BA206,"W"))</f>
        <v>0</v>
      </c>
      <c r="BC201" s="266">
        <v>8</v>
      </c>
      <c r="BD201" s="266" t="s">
        <v>138</v>
      </c>
      <c r="BE201" s="269" t="s">
        <v>549</v>
      </c>
    </row>
    <row r="202" spans="2:57" s="88" customFormat="1" ht="12" customHeight="1">
      <c r="B202" s="267"/>
      <c r="C202" s="267"/>
      <c r="D202" s="270"/>
      <c r="E202" s="278"/>
      <c r="F202" s="95" t="str">
        <f t="array" ref="F202">_xlfn.IFS(G202="","",G202&gt;I202,"W",G202&lt;I202,"L")</f>
        <v>L</v>
      </c>
      <c r="G202" s="96">
        <v>12</v>
      </c>
      <c r="H202" s="97" t="s">
        <v>129</v>
      </c>
      <c r="I202" s="96">
        <v>14</v>
      </c>
      <c r="J202" s="95" t="str">
        <f t="array" ref="J202">_xlfn.IFS(I202="","",I202&gt;G202,"w",I202&lt;G202,"L")</f>
        <v>w</v>
      </c>
      <c r="K202" s="281"/>
      <c r="L202" s="267"/>
      <c r="M202" s="267"/>
      <c r="N202" s="275"/>
      <c r="P202" s="267"/>
      <c r="Q202" s="267"/>
      <c r="R202" s="275"/>
      <c r="S202" s="278"/>
      <c r="T202" s="95" t="str">
        <f t="array" ref="T202">_xlfn.IFS(U202="","",U202&gt;W202,"W",U202&lt;W202,"L")</f>
        <v>W</v>
      </c>
      <c r="U202" s="96">
        <v>11</v>
      </c>
      <c r="V202" s="97" t="s">
        <v>129</v>
      </c>
      <c r="W202" s="96">
        <v>5</v>
      </c>
      <c r="X202" s="95" t="str">
        <f t="array" ref="X202">_xlfn.IFS(W202="","",W202&gt;U202,"w",W202&lt;U202,"L")</f>
        <v>L</v>
      </c>
      <c r="Y202" s="281"/>
      <c r="Z202" s="267"/>
      <c r="AA202" s="267"/>
      <c r="AB202" s="270"/>
      <c r="AE202" s="267"/>
      <c r="AF202" s="267"/>
      <c r="AG202" s="275"/>
      <c r="AH202" s="278"/>
      <c r="AI202" s="95" t="str">
        <f t="array" ref="AI202">_xlfn.IFS(AJ202="","",AJ202&gt;AL202,"W",AJ202&lt;AL202,"L")</f>
        <v>W</v>
      </c>
      <c r="AJ202" s="96">
        <v>11</v>
      </c>
      <c r="AK202" s="97" t="s">
        <v>129</v>
      </c>
      <c r="AL202" s="96">
        <v>7</v>
      </c>
      <c r="AM202" s="95" t="str">
        <f t="array" ref="AM202">_xlfn.IFS(AL202="","",AL202&gt;AJ202,"w",AL202&lt;AJ202,"L")</f>
        <v>L</v>
      </c>
      <c r="AN202" s="281"/>
      <c r="AO202" s="267"/>
      <c r="AP202" s="267"/>
      <c r="AQ202" s="270"/>
      <c r="AS202" s="267"/>
      <c r="AT202" s="267"/>
      <c r="AU202" s="275"/>
      <c r="AV202" s="278"/>
      <c r="AW202" s="95" t="str">
        <f t="array" ref="AW202">_xlfn.IFS(AX202="","",AX202&gt;AZ202,"W",AX202&lt;AZ202,"L")</f>
        <v>W</v>
      </c>
      <c r="AX202" s="96">
        <v>11</v>
      </c>
      <c r="AY202" s="97" t="s">
        <v>129</v>
      </c>
      <c r="AZ202" s="96">
        <v>5</v>
      </c>
      <c r="BA202" s="95" t="str">
        <f t="array" ref="BA202">_xlfn.IFS(AZ202="","",AZ202&gt;AX202,"w",AZ202&lt;AX202,"L")</f>
        <v>L</v>
      </c>
      <c r="BB202" s="281"/>
      <c r="BC202" s="267"/>
      <c r="BD202" s="267"/>
      <c r="BE202" s="270"/>
    </row>
    <row r="203" spans="2:57" s="88" customFormat="1" ht="12" customHeight="1">
      <c r="B203" s="267"/>
      <c r="C203" s="267"/>
      <c r="D203" s="270"/>
      <c r="E203" s="278"/>
      <c r="F203" s="95" t="str">
        <f t="array" ref="F203">_xlfn.IFS(G203="","",G203&gt;I203,"W",G203&lt;I203,"L")</f>
        <v>L</v>
      </c>
      <c r="G203" s="96">
        <v>8</v>
      </c>
      <c r="H203" s="97" t="s">
        <v>129</v>
      </c>
      <c r="I203" s="96">
        <v>11</v>
      </c>
      <c r="J203" s="95" t="str">
        <f t="array" ref="J203">_xlfn.IFS(I203="","",I203&gt;G203,"w",I203&lt;G203,"L")</f>
        <v>w</v>
      </c>
      <c r="K203" s="281"/>
      <c r="L203" s="267"/>
      <c r="M203" s="267"/>
      <c r="N203" s="275"/>
      <c r="P203" s="267"/>
      <c r="Q203" s="267"/>
      <c r="R203" s="275"/>
      <c r="S203" s="278"/>
      <c r="T203" s="95" t="str">
        <f t="array" ref="T203">_xlfn.IFS(U203="","",U203&gt;W203,"W",U203&lt;W203,"L")</f>
        <v>W</v>
      </c>
      <c r="U203" s="96">
        <v>11</v>
      </c>
      <c r="V203" s="97" t="s">
        <v>129</v>
      </c>
      <c r="W203" s="96">
        <v>8</v>
      </c>
      <c r="X203" s="95" t="str">
        <f t="array" ref="X203">_xlfn.IFS(W203="","",W203&gt;U203,"w",W203&lt;U203,"L")</f>
        <v>L</v>
      </c>
      <c r="Y203" s="281"/>
      <c r="Z203" s="267"/>
      <c r="AA203" s="267"/>
      <c r="AB203" s="270"/>
      <c r="AE203" s="267"/>
      <c r="AF203" s="267"/>
      <c r="AG203" s="275"/>
      <c r="AH203" s="278"/>
      <c r="AI203" s="95" t="str">
        <f t="array" ref="AI203">_xlfn.IFS(AJ203="","",AJ203&gt;AL203,"W",AJ203&lt;AL203,"L")</f>
        <v>W</v>
      </c>
      <c r="AJ203" s="96">
        <v>15</v>
      </c>
      <c r="AK203" s="97" t="s">
        <v>129</v>
      </c>
      <c r="AL203" s="96">
        <v>13</v>
      </c>
      <c r="AM203" s="95" t="str">
        <f t="array" ref="AM203">_xlfn.IFS(AL203="","",AL203&gt;AJ203,"w",AL203&lt;AJ203,"L")</f>
        <v>L</v>
      </c>
      <c r="AN203" s="281"/>
      <c r="AO203" s="267"/>
      <c r="AP203" s="267"/>
      <c r="AQ203" s="270"/>
      <c r="AS203" s="267"/>
      <c r="AT203" s="267"/>
      <c r="AU203" s="275"/>
      <c r="AV203" s="278"/>
      <c r="AW203" s="95" t="str">
        <f t="array" ref="AW203">_xlfn.IFS(AX203="","",AX203&gt;AZ203,"W",AX203&lt;AZ203,"L")</f>
        <v>W</v>
      </c>
      <c r="AX203" s="96">
        <v>11</v>
      </c>
      <c r="AY203" s="97" t="s">
        <v>129</v>
      </c>
      <c r="AZ203" s="96">
        <v>6</v>
      </c>
      <c r="BA203" s="95" t="str">
        <f t="array" ref="BA203">_xlfn.IFS(AZ203="","",AZ203&gt;AX203,"w",AZ203&lt;AX203,"L")</f>
        <v>L</v>
      </c>
      <c r="BB203" s="281"/>
      <c r="BC203" s="267"/>
      <c r="BD203" s="267"/>
      <c r="BE203" s="270"/>
    </row>
    <row r="204" spans="2:57" s="88" customFormat="1" ht="12" customHeight="1">
      <c r="B204" s="267"/>
      <c r="C204" s="267"/>
      <c r="D204" s="270"/>
      <c r="E204" s="278"/>
      <c r="F204" s="95" t="str">
        <f t="array" ref="F204">_xlfn.IFS(G204="","",G204&gt;I204,"W",G204&lt;I204,"L")</f>
        <v>W</v>
      </c>
      <c r="G204" s="96">
        <v>12</v>
      </c>
      <c r="H204" s="97" t="s">
        <v>129</v>
      </c>
      <c r="I204" s="96">
        <v>10</v>
      </c>
      <c r="J204" s="95" t="str">
        <f t="array" ref="J204">_xlfn.IFS(I204="","",I204&gt;G204,"w",I204&lt;G204,"L")</f>
        <v>L</v>
      </c>
      <c r="K204" s="281"/>
      <c r="L204" s="267"/>
      <c r="M204" s="267"/>
      <c r="N204" s="275"/>
      <c r="P204" s="267"/>
      <c r="Q204" s="267"/>
      <c r="R204" s="275"/>
      <c r="S204" s="278"/>
      <c r="T204" s="95" t="str">
        <f t="array" ref="T204">_xlfn.IFS(U204="","",U204&gt;W204,"W",U204&lt;W204,"L")</f>
        <v>W</v>
      </c>
      <c r="U204" s="96">
        <v>11</v>
      </c>
      <c r="V204" s="97" t="s">
        <v>129</v>
      </c>
      <c r="W204" s="96">
        <v>3</v>
      </c>
      <c r="X204" s="95" t="str">
        <f t="array" ref="X204">_xlfn.IFS(W204="","",W204&gt;U204,"w",W204&lt;U204,"L")</f>
        <v>L</v>
      </c>
      <c r="Y204" s="281"/>
      <c r="Z204" s="267"/>
      <c r="AA204" s="267"/>
      <c r="AB204" s="270"/>
      <c r="AE204" s="267"/>
      <c r="AF204" s="267"/>
      <c r="AG204" s="275"/>
      <c r="AH204" s="278"/>
      <c r="AI204" s="95" t="str">
        <f t="array" ref="AI204">_xlfn.IFS(AJ204="","",AJ204&gt;AL204,"W",AJ204&lt;AL204,"L")</f>
        <v>W</v>
      </c>
      <c r="AJ204" s="96">
        <v>14</v>
      </c>
      <c r="AK204" s="97" t="s">
        <v>129</v>
      </c>
      <c r="AL204" s="96">
        <v>12</v>
      </c>
      <c r="AM204" s="95" t="str">
        <f t="array" ref="AM204">_xlfn.IFS(AL204="","",AL204&gt;AJ204,"w",AL204&lt;AJ204,"L")</f>
        <v>L</v>
      </c>
      <c r="AN204" s="281"/>
      <c r="AO204" s="267"/>
      <c r="AP204" s="267"/>
      <c r="AQ204" s="270"/>
      <c r="AS204" s="267"/>
      <c r="AT204" s="267"/>
      <c r="AU204" s="275"/>
      <c r="AV204" s="278"/>
      <c r="AW204" s="95" t="str">
        <f t="array" ref="AW204">_xlfn.IFS(AX204="","",AX204&gt;AZ204,"W",AX204&lt;AZ204,"L")</f>
        <v>W</v>
      </c>
      <c r="AX204" s="96">
        <v>11</v>
      </c>
      <c r="AY204" s="97" t="s">
        <v>129</v>
      </c>
      <c r="AZ204" s="96">
        <v>5</v>
      </c>
      <c r="BA204" s="95" t="str">
        <f t="array" ref="BA204">_xlfn.IFS(AZ204="","",AZ204&gt;AX204,"w",AZ204&lt;AX204,"L")</f>
        <v>L</v>
      </c>
      <c r="BB204" s="281"/>
      <c r="BC204" s="267"/>
      <c r="BD204" s="267"/>
      <c r="BE204" s="270"/>
    </row>
    <row r="205" spans="2:57" s="88" customFormat="1" ht="12" customHeight="1">
      <c r="B205" s="267"/>
      <c r="C205" s="267"/>
      <c r="D205" s="270"/>
      <c r="E205" s="278"/>
      <c r="F205" s="95" t="str">
        <f t="array" ref="F205">_xlfn.IFS(G205="","",G205&gt;I205,"W",G205&lt;I205,"L")</f>
        <v>W</v>
      </c>
      <c r="G205" s="96">
        <v>12</v>
      </c>
      <c r="H205" s="97" t="s">
        <v>129</v>
      </c>
      <c r="I205" s="96">
        <v>10</v>
      </c>
      <c r="J205" s="95" t="str">
        <f t="array" ref="J205">_xlfn.IFS(I205="","",I205&gt;G205,"w",I205&lt;G205,"L")</f>
        <v>L</v>
      </c>
      <c r="K205" s="281"/>
      <c r="L205" s="267"/>
      <c r="M205" s="267"/>
      <c r="N205" s="275"/>
      <c r="P205" s="267"/>
      <c r="Q205" s="267"/>
      <c r="R205" s="275"/>
      <c r="S205" s="278"/>
      <c r="T205" s="95" t="str">
        <f t="array" ref="T205">_xlfn.IFS(U205="","",U205&gt;W205,"W",U205&lt;W205,"L")</f>
        <v/>
      </c>
      <c r="U205" s="96"/>
      <c r="V205" s="97" t="s">
        <v>129</v>
      </c>
      <c r="W205" s="96"/>
      <c r="X205" s="95" t="str">
        <f t="array" ref="X205">_xlfn.IFS(W205="","",W205&gt;U205,"w",W205&lt;U205,"L")</f>
        <v/>
      </c>
      <c r="Y205" s="281"/>
      <c r="Z205" s="267"/>
      <c r="AA205" s="267"/>
      <c r="AB205" s="270"/>
      <c r="AE205" s="267"/>
      <c r="AF205" s="267"/>
      <c r="AG205" s="275"/>
      <c r="AH205" s="278"/>
      <c r="AI205" s="95" t="str">
        <f t="array" ref="AI205">_xlfn.IFS(AJ205="","",AJ205&gt;AL205,"W",AJ205&lt;AL205,"L")</f>
        <v/>
      </c>
      <c r="AJ205" s="96"/>
      <c r="AK205" s="97" t="s">
        <v>129</v>
      </c>
      <c r="AL205" s="96"/>
      <c r="AM205" s="95" t="str">
        <f t="array" ref="AM205">_xlfn.IFS(AL205="","",AL205&gt;AJ205,"w",AL205&lt;AJ205,"L")</f>
        <v/>
      </c>
      <c r="AN205" s="281"/>
      <c r="AO205" s="267"/>
      <c r="AP205" s="267"/>
      <c r="AQ205" s="270"/>
      <c r="AS205" s="267"/>
      <c r="AT205" s="267"/>
      <c r="AU205" s="275"/>
      <c r="AV205" s="278"/>
      <c r="AW205" s="95" t="str">
        <f t="array" ref="AW205">_xlfn.IFS(AX205="","",AX205&gt;AZ205,"W",AX205&lt;AZ205,"L")</f>
        <v/>
      </c>
      <c r="AX205" s="96"/>
      <c r="AY205" s="97" t="s">
        <v>129</v>
      </c>
      <c r="AZ205" s="96"/>
      <c r="BA205" s="95" t="str">
        <f t="array" ref="BA205">_xlfn.IFS(AZ205="","",AZ205&gt;AX205,"w",AZ205&lt;AX205,"L")</f>
        <v/>
      </c>
      <c r="BB205" s="281"/>
      <c r="BC205" s="267"/>
      <c r="BD205" s="267"/>
      <c r="BE205" s="270"/>
    </row>
    <row r="206" spans="2:57" s="88" customFormat="1" ht="12" customHeight="1">
      <c r="B206" s="267"/>
      <c r="C206" s="267"/>
      <c r="D206" s="270"/>
      <c r="E206" s="278"/>
      <c r="F206" s="95" t="str">
        <f t="array" ref="F206">_xlfn.IFS(G206="","",G206&gt;I206,"W",G206&lt;I206,"L")</f>
        <v>L</v>
      </c>
      <c r="G206" s="96">
        <v>9</v>
      </c>
      <c r="H206" s="97" t="s">
        <v>129</v>
      </c>
      <c r="I206" s="96">
        <v>11</v>
      </c>
      <c r="J206" s="95" t="str">
        <f t="array" ref="J206">_xlfn.IFS(I206="","",I206&gt;G206,"w",I206&lt;G206,"L")</f>
        <v>w</v>
      </c>
      <c r="K206" s="281"/>
      <c r="L206" s="267"/>
      <c r="M206" s="267"/>
      <c r="N206" s="275"/>
      <c r="P206" s="267"/>
      <c r="Q206" s="267"/>
      <c r="R206" s="275"/>
      <c r="S206" s="278"/>
      <c r="T206" s="95" t="str">
        <f t="array" ref="T206">_xlfn.IFS(U206="","",U206&gt;W206,"W",U206&lt;W206,"L")</f>
        <v/>
      </c>
      <c r="U206" s="96"/>
      <c r="V206" s="97" t="s">
        <v>129</v>
      </c>
      <c r="W206" s="96"/>
      <c r="X206" s="95" t="str">
        <f t="array" ref="X206">_xlfn.IFS(W206="","",W206&gt;U206,"w",W206&lt;U206,"L")</f>
        <v/>
      </c>
      <c r="Y206" s="281"/>
      <c r="Z206" s="267"/>
      <c r="AA206" s="267"/>
      <c r="AB206" s="270"/>
      <c r="AE206" s="267"/>
      <c r="AF206" s="267"/>
      <c r="AG206" s="275"/>
      <c r="AH206" s="278"/>
      <c r="AI206" s="95" t="str">
        <f t="array" ref="AI206">_xlfn.IFS(AJ206="","",AJ206&gt;AL206,"W",AJ206&lt;AL206,"L")</f>
        <v/>
      </c>
      <c r="AJ206" s="96"/>
      <c r="AK206" s="97" t="s">
        <v>129</v>
      </c>
      <c r="AL206" s="96"/>
      <c r="AM206" s="95" t="str">
        <f t="array" ref="AM206">_xlfn.IFS(AL206="","",AL206&gt;AJ206,"w",AL206&lt;AJ206,"L")</f>
        <v/>
      </c>
      <c r="AN206" s="281"/>
      <c r="AO206" s="267"/>
      <c r="AP206" s="267"/>
      <c r="AQ206" s="270"/>
      <c r="AS206" s="267"/>
      <c r="AT206" s="267"/>
      <c r="AU206" s="275"/>
      <c r="AV206" s="278"/>
      <c r="AW206" s="95" t="str">
        <f t="array" ref="AW206">_xlfn.IFS(AX206="","",AX206&gt;AZ206,"W",AX206&lt;AZ206,"L")</f>
        <v/>
      </c>
      <c r="AX206" s="96"/>
      <c r="AY206" s="97" t="s">
        <v>129</v>
      </c>
      <c r="AZ206" s="96"/>
      <c r="BA206" s="95" t="str">
        <f t="array" ref="BA206">_xlfn.IFS(AZ206="","",AZ206&gt;AX206,"w",AZ206&lt;AX206,"L")</f>
        <v/>
      </c>
      <c r="BB206" s="281"/>
      <c r="BC206" s="267"/>
      <c r="BD206" s="267"/>
      <c r="BE206" s="270"/>
    </row>
    <row r="207" spans="2:57" s="88" customFormat="1" ht="12" customHeight="1">
      <c r="B207" s="268"/>
      <c r="C207" s="268"/>
      <c r="D207" s="271"/>
      <c r="E207" s="279"/>
      <c r="F207" s="98"/>
      <c r="G207" s="99"/>
      <c r="H207" s="92"/>
      <c r="I207" s="99"/>
      <c r="J207" s="98"/>
      <c r="K207" s="282"/>
      <c r="L207" s="268"/>
      <c r="M207" s="268"/>
      <c r="N207" s="276"/>
      <c r="P207" s="268"/>
      <c r="Q207" s="268"/>
      <c r="R207" s="276"/>
      <c r="S207" s="279"/>
      <c r="T207" s="98"/>
      <c r="U207" s="99"/>
      <c r="V207" s="92"/>
      <c r="W207" s="99"/>
      <c r="X207" s="98"/>
      <c r="Y207" s="282"/>
      <c r="Z207" s="268"/>
      <c r="AA207" s="268"/>
      <c r="AB207" s="271"/>
      <c r="AE207" s="268"/>
      <c r="AF207" s="268"/>
      <c r="AG207" s="276"/>
      <c r="AH207" s="279"/>
      <c r="AI207" s="98"/>
      <c r="AJ207" s="99"/>
      <c r="AK207" s="92"/>
      <c r="AL207" s="99"/>
      <c r="AM207" s="98"/>
      <c r="AN207" s="282"/>
      <c r="AO207" s="268"/>
      <c r="AP207" s="268"/>
      <c r="AQ207" s="271"/>
      <c r="AS207" s="268"/>
      <c r="AT207" s="268"/>
      <c r="AU207" s="276"/>
      <c r="AV207" s="279"/>
      <c r="AW207" s="98"/>
      <c r="AX207" s="99"/>
      <c r="AY207" s="92"/>
      <c r="AZ207" s="99"/>
      <c r="BA207" s="98"/>
      <c r="BB207" s="282"/>
      <c r="BC207" s="268"/>
      <c r="BD207" s="268"/>
      <c r="BE207" s="271"/>
    </row>
    <row r="208" spans="2:57" s="88" customFormat="1" ht="12" customHeight="1">
      <c r="B208" s="266">
        <v>9</v>
      </c>
      <c r="C208" s="266" t="s">
        <v>139</v>
      </c>
      <c r="D208" s="274" t="s">
        <v>442</v>
      </c>
      <c r="E208" s="277">
        <f t="shared" ref="E208" si="183">IF($G209="","",COUNTIF($F208:$F213,"W"))</f>
        <v>3</v>
      </c>
      <c r="F208" s="93"/>
      <c r="G208" s="94"/>
      <c r="H208" s="89"/>
      <c r="I208" s="94"/>
      <c r="J208" s="93"/>
      <c r="K208" s="280">
        <f t="shared" ref="K208" si="184">IF($I209="","",COUNTIF($J208:$J213,"W"))</f>
        <v>0</v>
      </c>
      <c r="L208" s="266">
        <v>9</v>
      </c>
      <c r="M208" s="266" t="s">
        <v>139</v>
      </c>
      <c r="N208" s="269" t="s">
        <v>482</v>
      </c>
      <c r="P208" s="266">
        <v>9</v>
      </c>
      <c r="Q208" s="266" t="s">
        <v>139</v>
      </c>
      <c r="R208" s="274" t="s">
        <v>248</v>
      </c>
      <c r="S208" s="277">
        <f t="shared" ref="S208" si="185">IF($U209="","",COUNTIF($T208:$T213,"W"))</f>
        <v>3</v>
      </c>
      <c r="T208" s="93"/>
      <c r="U208" s="94"/>
      <c r="V208" s="89"/>
      <c r="W208" s="94"/>
      <c r="X208" s="93"/>
      <c r="Y208" s="280">
        <f t="shared" ref="Y208" si="186">IF($W209="","",COUNTIF($X208:$X213,"W"))</f>
        <v>0</v>
      </c>
      <c r="Z208" s="266">
        <v>9</v>
      </c>
      <c r="AA208" s="266" t="s">
        <v>139</v>
      </c>
      <c r="AB208" s="269" t="s">
        <v>546</v>
      </c>
      <c r="AE208" s="266">
        <v>9</v>
      </c>
      <c r="AF208" s="266" t="s">
        <v>139</v>
      </c>
      <c r="AG208" s="274" t="s">
        <v>559</v>
      </c>
      <c r="AH208" s="277">
        <f t="shared" ref="AH208" si="187">IF($AJ209="","",COUNTIF($AI208:$AI213,"W"))</f>
        <v>3</v>
      </c>
      <c r="AI208" s="93"/>
      <c r="AJ208" s="94"/>
      <c r="AK208" s="89"/>
      <c r="AL208" s="94"/>
      <c r="AM208" s="93"/>
      <c r="AN208" s="280">
        <f t="shared" ref="AN208" si="188">IF($AL209="","",COUNTIF($AM208:$AM213,"W"))</f>
        <v>1</v>
      </c>
      <c r="AO208" s="266">
        <v>9</v>
      </c>
      <c r="AP208" s="266" t="s">
        <v>139</v>
      </c>
      <c r="AQ208" s="269" t="s">
        <v>564</v>
      </c>
      <c r="AS208" s="266">
        <v>9</v>
      </c>
      <c r="AT208" s="266" t="s">
        <v>139</v>
      </c>
      <c r="AU208" s="274" t="s">
        <v>281</v>
      </c>
      <c r="AV208" s="277">
        <f t="shared" ref="AV208" si="189">IF(AX209="","",COUNTIF(AW208:AW213,"W"))</f>
        <v>3</v>
      </c>
      <c r="AW208" s="93"/>
      <c r="AX208" s="94"/>
      <c r="AY208" s="89"/>
      <c r="AZ208" s="94"/>
      <c r="BA208" s="93"/>
      <c r="BB208" s="280">
        <f t="shared" ref="BB208" si="190">IF(AZ209="","",COUNTIF(BA208:BA213,"W"))</f>
        <v>0</v>
      </c>
      <c r="BC208" s="266">
        <v>9</v>
      </c>
      <c r="BD208" s="266" t="s">
        <v>139</v>
      </c>
      <c r="BE208" s="269" t="s">
        <v>550</v>
      </c>
    </row>
    <row r="209" spans="1:57" s="88" customFormat="1" ht="12" customHeight="1">
      <c r="B209" s="267"/>
      <c r="C209" s="267"/>
      <c r="D209" s="275"/>
      <c r="E209" s="278"/>
      <c r="F209" s="95" t="str">
        <f t="array" ref="F209">_xlfn.IFS(G209="","",G209&gt;I209,"W",G209&lt;I209,"L")</f>
        <v>W</v>
      </c>
      <c r="G209" s="96">
        <v>12</v>
      </c>
      <c r="H209" s="97" t="s">
        <v>129</v>
      </c>
      <c r="I209" s="96">
        <v>10</v>
      </c>
      <c r="J209" s="95" t="str">
        <f t="array" ref="J209">_xlfn.IFS(I209="","",I209&gt;G209,"w",I209&lt;G209,"L")</f>
        <v>L</v>
      </c>
      <c r="K209" s="281"/>
      <c r="L209" s="267"/>
      <c r="M209" s="267"/>
      <c r="N209" s="270"/>
      <c r="P209" s="267"/>
      <c r="Q209" s="267"/>
      <c r="R209" s="275"/>
      <c r="S209" s="278"/>
      <c r="T209" s="95" t="str">
        <f t="array" ref="T209">_xlfn.IFS(U209="","",U209&gt;W209,"W",U209&lt;W209,"L")</f>
        <v>W</v>
      </c>
      <c r="U209" s="96">
        <v>11</v>
      </c>
      <c r="V209" s="97" t="s">
        <v>129</v>
      </c>
      <c r="W209" s="96">
        <v>4</v>
      </c>
      <c r="X209" s="95" t="str">
        <f t="array" ref="X209">_xlfn.IFS(W209="","",W209&gt;U209,"w",W209&lt;U209,"L")</f>
        <v>L</v>
      </c>
      <c r="Y209" s="281"/>
      <c r="Z209" s="267"/>
      <c r="AA209" s="267"/>
      <c r="AB209" s="270"/>
      <c r="AE209" s="267"/>
      <c r="AF209" s="267"/>
      <c r="AG209" s="275"/>
      <c r="AH209" s="278"/>
      <c r="AI209" s="95" t="str">
        <f t="array" ref="AI209">_xlfn.IFS(AJ209="","",AJ209&gt;AL209,"W",AJ209&lt;AL209,"L")</f>
        <v>W</v>
      </c>
      <c r="AJ209" s="96">
        <v>18</v>
      </c>
      <c r="AK209" s="97" t="s">
        <v>129</v>
      </c>
      <c r="AL209" s="96">
        <v>16</v>
      </c>
      <c r="AM209" s="95" t="str">
        <f t="array" ref="AM209">_xlfn.IFS(AL209="","",AL209&gt;AJ209,"w",AL209&lt;AJ209,"L")</f>
        <v>L</v>
      </c>
      <c r="AN209" s="281"/>
      <c r="AO209" s="267"/>
      <c r="AP209" s="267"/>
      <c r="AQ209" s="270"/>
      <c r="AS209" s="267"/>
      <c r="AT209" s="267"/>
      <c r="AU209" s="275"/>
      <c r="AV209" s="278"/>
      <c r="AW209" s="95" t="str">
        <f t="array" ref="AW209">_xlfn.IFS(AX209="","",AX209&gt;AZ209,"W",AX209&lt;AZ209,"L")</f>
        <v>W</v>
      </c>
      <c r="AX209" s="96">
        <v>11</v>
      </c>
      <c r="AY209" s="97" t="s">
        <v>129</v>
      </c>
      <c r="AZ209" s="96">
        <v>7</v>
      </c>
      <c r="BA209" s="95" t="str">
        <f t="array" ref="BA209">_xlfn.IFS(AZ209="","",AZ209&gt;AX209,"w",AZ209&lt;AX209,"L")</f>
        <v>L</v>
      </c>
      <c r="BB209" s="281"/>
      <c r="BC209" s="267"/>
      <c r="BD209" s="267"/>
      <c r="BE209" s="270"/>
    </row>
    <row r="210" spans="1:57" s="88" customFormat="1" ht="12" customHeight="1">
      <c r="B210" s="267"/>
      <c r="C210" s="267"/>
      <c r="D210" s="275"/>
      <c r="E210" s="278"/>
      <c r="F210" s="95" t="str">
        <f t="array" ref="F210">_xlfn.IFS(G210="","",G210&gt;I210,"W",G210&lt;I210,"L")</f>
        <v>W</v>
      </c>
      <c r="G210" s="96">
        <v>11</v>
      </c>
      <c r="H210" s="97" t="s">
        <v>129</v>
      </c>
      <c r="I210" s="96">
        <v>9</v>
      </c>
      <c r="J210" s="95" t="str">
        <f t="array" ref="J210">_xlfn.IFS(I210="","",I210&gt;G210,"w",I210&lt;G210,"L")</f>
        <v>L</v>
      </c>
      <c r="K210" s="281"/>
      <c r="L210" s="267"/>
      <c r="M210" s="267"/>
      <c r="N210" s="270"/>
      <c r="P210" s="267"/>
      <c r="Q210" s="267"/>
      <c r="R210" s="275"/>
      <c r="S210" s="278"/>
      <c r="T210" s="95" t="str">
        <f t="array" ref="T210">_xlfn.IFS(U210="","",U210&gt;W210,"W",U210&lt;W210,"L")</f>
        <v>W</v>
      </c>
      <c r="U210" s="96">
        <v>11</v>
      </c>
      <c r="V210" s="97" t="s">
        <v>129</v>
      </c>
      <c r="W210" s="96">
        <v>4</v>
      </c>
      <c r="X210" s="95" t="str">
        <f t="array" ref="X210">_xlfn.IFS(W210="","",W210&gt;U210,"w",W210&lt;U210,"L")</f>
        <v>L</v>
      </c>
      <c r="Y210" s="281"/>
      <c r="Z210" s="267"/>
      <c r="AA210" s="267"/>
      <c r="AB210" s="270"/>
      <c r="AE210" s="267"/>
      <c r="AF210" s="267"/>
      <c r="AG210" s="275"/>
      <c r="AH210" s="278"/>
      <c r="AI210" s="95" t="str">
        <f t="array" ref="AI210">_xlfn.IFS(AJ210="","",AJ210&gt;AL210,"W",AJ210&lt;AL210,"L")</f>
        <v>L</v>
      </c>
      <c r="AJ210" s="96">
        <v>6</v>
      </c>
      <c r="AK210" s="97" t="s">
        <v>129</v>
      </c>
      <c r="AL210" s="96">
        <v>11</v>
      </c>
      <c r="AM210" s="95" t="str">
        <f t="array" ref="AM210">_xlfn.IFS(AL210="","",AL210&gt;AJ210,"w",AL210&lt;AJ210,"L")</f>
        <v>w</v>
      </c>
      <c r="AN210" s="281"/>
      <c r="AO210" s="267"/>
      <c r="AP210" s="267"/>
      <c r="AQ210" s="270"/>
      <c r="AS210" s="267"/>
      <c r="AT210" s="267"/>
      <c r="AU210" s="275"/>
      <c r="AV210" s="278"/>
      <c r="AW210" s="95" t="str">
        <f t="array" ref="AW210">_xlfn.IFS(AX210="","",AX210&gt;AZ210,"W",AX210&lt;AZ210,"L")</f>
        <v>W</v>
      </c>
      <c r="AX210" s="96">
        <v>11</v>
      </c>
      <c r="AY210" s="97" t="s">
        <v>129</v>
      </c>
      <c r="AZ210" s="96">
        <v>5</v>
      </c>
      <c r="BA210" s="95" t="str">
        <f t="array" ref="BA210">_xlfn.IFS(AZ210="","",AZ210&gt;AX210,"w",AZ210&lt;AX210,"L")</f>
        <v>L</v>
      </c>
      <c r="BB210" s="281"/>
      <c r="BC210" s="267"/>
      <c r="BD210" s="267"/>
      <c r="BE210" s="270"/>
    </row>
    <row r="211" spans="1:57" s="88" customFormat="1" ht="12" customHeight="1">
      <c r="B211" s="267"/>
      <c r="C211" s="267"/>
      <c r="D211" s="275"/>
      <c r="E211" s="278"/>
      <c r="F211" s="95" t="str">
        <f t="array" ref="F211">_xlfn.IFS(G211="","",G211&gt;I211,"W",G211&lt;I211,"L")</f>
        <v>W</v>
      </c>
      <c r="G211" s="96">
        <v>11</v>
      </c>
      <c r="H211" s="97" t="s">
        <v>129</v>
      </c>
      <c r="I211" s="96">
        <v>4</v>
      </c>
      <c r="J211" s="95" t="str">
        <f t="array" ref="J211">_xlfn.IFS(I211="","",I211&gt;G211,"w",I211&lt;G211,"L")</f>
        <v>L</v>
      </c>
      <c r="K211" s="281"/>
      <c r="L211" s="267"/>
      <c r="M211" s="267"/>
      <c r="N211" s="270"/>
      <c r="P211" s="267"/>
      <c r="Q211" s="267"/>
      <c r="R211" s="275"/>
      <c r="S211" s="278"/>
      <c r="T211" s="95" t="str">
        <f t="array" ref="T211">_xlfn.IFS(U211="","",U211&gt;W211,"W",U211&lt;W211,"L")</f>
        <v>W</v>
      </c>
      <c r="U211" s="96">
        <v>11</v>
      </c>
      <c r="V211" s="97" t="s">
        <v>129</v>
      </c>
      <c r="W211" s="96">
        <v>9</v>
      </c>
      <c r="X211" s="95" t="str">
        <f t="array" ref="X211">_xlfn.IFS(W211="","",W211&gt;U211,"w",W211&lt;U211,"L")</f>
        <v>L</v>
      </c>
      <c r="Y211" s="281"/>
      <c r="Z211" s="267"/>
      <c r="AA211" s="267"/>
      <c r="AB211" s="270"/>
      <c r="AE211" s="267"/>
      <c r="AF211" s="267"/>
      <c r="AG211" s="275"/>
      <c r="AH211" s="278"/>
      <c r="AI211" s="95" t="str">
        <f t="array" ref="AI211">_xlfn.IFS(AJ211="","",AJ211&gt;AL211,"W",AJ211&lt;AL211,"L")</f>
        <v>W</v>
      </c>
      <c r="AJ211" s="96">
        <v>11</v>
      </c>
      <c r="AK211" s="97" t="s">
        <v>129</v>
      </c>
      <c r="AL211" s="96">
        <v>7</v>
      </c>
      <c r="AM211" s="95" t="str">
        <f t="array" ref="AM211">_xlfn.IFS(AL211="","",AL211&gt;AJ211,"w",AL211&lt;AJ211,"L")</f>
        <v>L</v>
      </c>
      <c r="AN211" s="281"/>
      <c r="AO211" s="267"/>
      <c r="AP211" s="267"/>
      <c r="AQ211" s="270"/>
      <c r="AS211" s="267"/>
      <c r="AT211" s="267"/>
      <c r="AU211" s="275"/>
      <c r="AV211" s="278"/>
      <c r="AW211" s="95" t="str">
        <f t="array" ref="AW211">_xlfn.IFS(AX211="","",AX211&gt;AZ211,"W",AX211&lt;AZ211,"L")</f>
        <v>W</v>
      </c>
      <c r="AX211" s="96">
        <v>11</v>
      </c>
      <c r="AY211" s="97" t="s">
        <v>129</v>
      </c>
      <c r="AZ211" s="96">
        <v>8</v>
      </c>
      <c r="BA211" s="95" t="str">
        <f t="array" ref="BA211">_xlfn.IFS(AZ211="","",AZ211&gt;AX211,"w",AZ211&lt;AX211,"L")</f>
        <v>L</v>
      </c>
      <c r="BB211" s="281"/>
      <c r="BC211" s="267"/>
      <c r="BD211" s="267"/>
      <c r="BE211" s="270"/>
    </row>
    <row r="212" spans="1:57" s="88" customFormat="1" ht="12" customHeight="1">
      <c r="B212" s="267"/>
      <c r="C212" s="267"/>
      <c r="D212" s="275"/>
      <c r="E212" s="278"/>
      <c r="F212" s="95" t="str">
        <f t="array" ref="F212">_xlfn.IFS(G212="","",G212&gt;I212,"W",G212&lt;I212,"L")</f>
        <v/>
      </c>
      <c r="G212" s="96"/>
      <c r="H212" s="97" t="s">
        <v>129</v>
      </c>
      <c r="I212" s="96"/>
      <c r="J212" s="95" t="str">
        <f t="array" ref="J212">_xlfn.IFS(I212="","",I212&gt;G212,"w",I212&lt;G212,"L")</f>
        <v/>
      </c>
      <c r="K212" s="281"/>
      <c r="L212" s="267"/>
      <c r="M212" s="267"/>
      <c r="N212" s="270"/>
      <c r="P212" s="267"/>
      <c r="Q212" s="267"/>
      <c r="R212" s="275"/>
      <c r="S212" s="278"/>
      <c r="T212" s="95" t="str">
        <f t="array" ref="T212">_xlfn.IFS(U212="","",U212&gt;W212,"W",U212&lt;W212,"L")</f>
        <v/>
      </c>
      <c r="U212" s="96"/>
      <c r="V212" s="97" t="s">
        <v>129</v>
      </c>
      <c r="W212" s="96"/>
      <c r="X212" s="95" t="str">
        <f t="array" ref="X212">_xlfn.IFS(W212="","",W212&gt;U212,"w",W212&lt;U212,"L")</f>
        <v/>
      </c>
      <c r="Y212" s="281"/>
      <c r="Z212" s="267"/>
      <c r="AA212" s="267"/>
      <c r="AB212" s="270"/>
      <c r="AE212" s="267"/>
      <c r="AF212" s="267"/>
      <c r="AG212" s="275"/>
      <c r="AH212" s="278"/>
      <c r="AI212" s="95" t="str">
        <f t="array" ref="AI212">_xlfn.IFS(AJ212="","",AJ212&gt;AL212,"W",AJ212&lt;AL212,"L")</f>
        <v>W</v>
      </c>
      <c r="AJ212" s="96">
        <v>13</v>
      </c>
      <c r="AK212" s="97" t="s">
        <v>129</v>
      </c>
      <c r="AL212" s="96">
        <v>11</v>
      </c>
      <c r="AM212" s="95" t="str">
        <f t="array" ref="AM212">_xlfn.IFS(AL212="","",AL212&gt;AJ212,"w",AL212&lt;AJ212,"L")</f>
        <v>L</v>
      </c>
      <c r="AN212" s="281"/>
      <c r="AO212" s="267"/>
      <c r="AP212" s="267"/>
      <c r="AQ212" s="270"/>
      <c r="AS212" s="267"/>
      <c r="AT212" s="267"/>
      <c r="AU212" s="275"/>
      <c r="AV212" s="278"/>
      <c r="AW212" s="95" t="str">
        <f t="array" ref="AW212">_xlfn.IFS(AX212="","",AX212&gt;AZ212,"W",AX212&lt;AZ212,"L")</f>
        <v/>
      </c>
      <c r="AX212" s="96"/>
      <c r="AY212" s="97" t="s">
        <v>129</v>
      </c>
      <c r="AZ212" s="96"/>
      <c r="BA212" s="95" t="str">
        <f t="array" ref="BA212">_xlfn.IFS(AZ212="","",AZ212&gt;AX212,"w",AZ212&lt;AX212,"L")</f>
        <v/>
      </c>
      <c r="BB212" s="281"/>
      <c r="BC212" s="267"/>
      <c r="BD212" s="267"/>
      <c r="BE212" s="270"/>
    </row>
    <row r="213" spans="1:57" s="88" customFormat="1" ht="12" customHeight="1">
      <c r="B213" s="267"/>
      <c r="C213" s="267"/>
      <c r="D213" s="275"/>
      <c r="E213" s="278"/>
      <c r="F213" s="95" t="str">
        <f t="array" ref="F213">_xlfn.IFS(G213="","",G213&gt;I213,"W",G213&lt;I213,"L")</f>
        <v/>
      </c>
      <c r="G213" s="96"/>
      <c r="H213" s="97" t="s">
        <v>129</v>
      </c>
      <c r="I213" s="96"/>
      <c r="J213" s="95" t="str">
        <f t="array" ref="J213">_xlfn.IFS(I213="","",I213&gt;G213,"w",I213&lt;G213,"L")</f>
        <v/>
      </c>
      <c r="K213" s="281"/>
      <c r="L213" s="267"/>
      <c r="M213" s="267"/>
      <c r="N213" s="270"/>
      <c r="P213" s="267"/>
      <c r="Q213" s="267"/>
      <c r="R213" s="275"/>
      <c r="S213" s="278"/>
      <c r="T213" s="95" t="str">
        <f t="array" ref="T213">_xlfn.IFS(U213="","",U213&gt;W213,"W",U213&lt;W213,"L")</f>
        <v/>
      </c>
      <c r="U213" s="96"/>
      <c r="V213" s="97" t="s">
        <v>129</v>
      </c>
      <c r="W213" s="96"/>
      <c r="X213" s="95" t="str">
        <f t="array" ref="X213">_xlfn.IFS(W213="","",W213&gt;U213,"w",W213&lt;U213,"L")</f>
        <v/>
      </c>
      <c r="Y213" s="281"/>
      <c r="Z213" s="267"/>
      <c r="AA213" s="267"/>
      <c r="AB213" s="270"/>
      <c r="AE213" s="267"/>
      <c r="AF213" s="267"/>
      <c r="AG213" s="275"/>
      <c r="AH213" s="278"/>
      <c r="AI213" s="95" t="str">
        <f t="array" ref="AI213">_xlfn.IFS(AJ213="","",AJ213&gt;AL213,"W",AJ213&lt;AL213,"L")</f>
        <v/>
      </c>
      <c r="AJ213" s="96"/>
      <c r="AK213" s="97" t="s">
        <v>129</v>
      </c>
      <c r="AL213" s="96"/>
      <c r="AM213" s="95" t="str">
        <f t="array" ref="AM213">_xlfn.IFS(AL213="","",AL213&gt;AJ213,"w",AL213&lt;AJ213,"L")</f>
        <v/>
      </c>
      <c r="AN213" s="281"/>
      <c r="AO213" s="267"/>
      <c r="AP213" s="267"/>
      <c r="AQ213" s="270"/>
      <c r="AS213" s="267"/>
      <c r="AT213" s="267"/>
      <c r="AU213" s="275"/>
      <c r="AV213" s="278"/>
      <c r="AW213" s="95" t="str">
        <f t="array" ref="AW213">_xlfn.IFS(AX213="","",AX213&gt;AZ213,"W",AX213&lt;AZ213,"L")</f>
        <v/>
      </c>
      <c r="AX213" s="96"/>
      <c r="AY213" s="97" t="s">
        <v>129</v>
      </c>
      <c r="AZ213" s="96"/>
      <c r="BA213" s="95" t="str">
        <f t="array" ref="BA213">_xlfn.IFS(AZ213="","",AZ213&gt;AX213,"w",AZ213&lt;AX213,"L")</f>
        <v/>
      </c>
      <c r="BB213" s="281"/>
      <c r="BC213" s="267"/>
      <c r="BD213" s="267"/>
      <c r="BE213" s="270"/>
    </row>
    <row r="214" spans="1:57" s="88" customFormat="1" ht="12" customHeight="1">
      <c r="B214" s="268"/>
      <c r="C214" s="268"/>
      <c r="D214" s="276"/>
      <c r="E214" s="279"/>
      <c r="F214" s="98"/>
      <c r="G214" s="99"/>
      <c r="H214" s="92"/>
      <c r="I214" s="99"/>
      <c r="J214" s="98"/>
      <c r="K214" s="282"/>
      <c r="L214" s="268"/>
      <c r="M214" s="268"/>
      <c r="N214" s="271"/>
      <c r="P214" s="268"/>
      <c r="Q214" s="268"/>
      <c r="R214" s="276"/>
      <c r="S214" s="279"/>
      <c r="T214" s="98"/>
      <c r="U214" s="99"/>
      <c r="V214" s="92"/>
      <c r="W214" s="99"/>
      <c r="X214" s="98"/>
      <c r="Y214" s="282"/>
      <c r="Z214" s="268"/>
      <c r="AA214" s="268"/>
      <c r="AB214" s="271"/>
      <c r="AE214" s="268"/>
      <c r="AF214" s="268"/>
      <c r="AG214" s="276"/>
      <c r="AH214" s="279"/>
      <c r="AI214" s="98"/>
      <c r="AJ214" s="99"/>
      <c r="AK214" s="92"/>
      <c r="AL214" s="99"/>
      <c r="AM214" s="98"/>
      <c r="AN214" s="282"/>
      <c r="AO214" s="268"/>
      <c r="AP214" s="268"/>
      <c r="AQ214" s="271"/>
      <c r="AS214" s="268"/>
      <c r="AT214" s="268"/>
      <c r="AU214" s="276"/>
      <c r="AV214" s="279"/>
      <c r="AW214" s="98"/>
      <c r="AX214" s="99"/>
      <c r="AY214" s="92"/>
      <c r="AZ214" s="99"/>
      <c r="BA214" s="98"/>
      <c r="BB214" s="282"/>
      <c r="BC214" s="268"/>
      <c r="BD214" s="268"/>
      <c r="BE214" s="271"/>
    </row>
    <row r="215" spans="1:57" s="88" customFormat="1" ht="32.25" customHeight="1">
      <c r="B215" s="272" t="s">
        <v>140</v>
      </c>
      <c r="C215" s="272"/>
      <c r="D215" s="100"/>
      <c r="E215" s="101"/>
      <c r="F215" s="102"/>
      <c r="G215" s="103"/>
      <c r="H215" s="104"/>
      <c r="I215" s="103"/>
      <c r="J215" s="102"/>
      <c r="K215" s="101"/>
      <c r="L215" s="273"/>
      <c r="M215" s="272"/>
      <c r="N215" s="272"/>
      <c r="P215" s="272" t="s">
        <v>140</v>
      </c>
      <c r="Q215" s="272"/>
      <c r="R215" s="100"/>
      <c r="S215" s="101"/>
      <c r="T215" s="102"/>
      <c r="U215" s="103"/>
      <c r="V215" s="104"/>
      <c r="W215" s="103"/>
      <c r="X215" s="102"/>
      <c r="Y215" s="101"/>
      <c r="Z215" s="273"/>
      <c r="AA215" s="272"/>
      <c r="AB215" s="272"/>
      <c r="AE215" s="272" t="s">
        <v>140</v>
      </c>
      <c r="AF215" s="272"/>
      <c r="AG215" s="100"/>
      <c r="AH215" s="101"/>
      <c r="AI215" s="102"/>
      <c r="AJ215" s="103"/>
      <c r="AK215" s="104"/>
      <c r="AL215" s="103"/>
      <c r="AM215" s="102"/>
      <c r="AN215" s="101"/>
      <c r="AO215" s="273"/>
      <c r="AP215" s="272"/>
      <c r="AQ215" s="272"/>
      <c r="AS215" s="272" t="s">
        <v>140</v>
      </c>
      <c r="AT215" s="272"/>
      <c r="AU215" s="100"/>
      <c r="AV215" s="101"/>
      <c r="AW215" s="102"/>
      <c r="AX215" s="103"/>
      <c r="AY215" s="104"/>
      <c r="AZ215" s="103"/>
      <c r="BA215" s="102"/>
      <c r="BB215" s="101"/>
      <c r="BC215" s="273"/>
      <c r="BD215" s="272"/>
      <c r="BE215" s="272"/>
    </row>
    <row r="216" spans="1:57" s="88" customFormat="1" ht="18.75" customHeight="1">
      <c r="B216" s="105" t="s">
        <v>141</v>
      </c>
      <c r="E216" s="90"/>
      <c r="F216" s="106"/>
      <c r="G216" s="96"/>
      <c r="H216" s="97"/>
      <c r="I216" s="96"/>
      <c r="J216" s="106"/>
      <c r="K216" s="90"/>
      <c r="P216" s="105" t="s">
        <v>141</v>
      </c>
      <c r="S216" s="90"/>
      <c r="T216" s="106"/>
      <c r="U216" s="96"/>
      <c r="V216" s="97"/>
      <c r="W216" s="96"/>
      <c r="X216" s="106"/>
      <c r="Y216" s="90"/>
      <c r="AE216" s="105" t="s">
        <v>141</v>
      </c>
      <c r="AH216" s="90"/>
      <c r="AI216" s="106"/>
      <c r="AJ216" s="96"/>
      <c r="AK216" s="97"/>
      <c r="AL216" s="96"/>
      <c r="AM216" s="106"/>
      <c r="AN216" s="90"/>
      <c r="AS216" s="105" t="s">
        <v>141</v>
      </c>
      <c r="AV216" s="90"/>
      <c r="AW216" s="106"/>
      <c r="AX216" s="96"/>
      <c r="AY216" s="97"/>
      <c r="AZ216" s="96"/>
      <c r="BA216" s="106"/>
      <c r="BB216" s="90"/>
    </row>
    <row r="217" spans="1:57" s="88" customFormat="1" ht="28.5" customHeight="1">
      <c r="B217" s="307" t="s">
        <v>124</v>
      </c>
      <c r="C217" s="307"/>
      <c r="D217" s="307"/>
      <c r="E217" s="307"/>
      <c r="F217" s="307"/>
      <c r="G217" s="307"/>
      <c r="H217" s="307"/>
      <c r="I217" s="307"/>
      <c r="J217" s="307"/>
      <c r="K217" s="307"/>
      <c r="L217" s="306" t="s">
        <v>144</v>
      </c>
      <c r="M217" s="306"/>
      <c r="N217" s="306"/>
      <c r="P217" s="307" t="s">
        <v>124</v>
      </c>
      <c r="Q217" s="307"/>
      <c r="R217" s="307"/>
      <c r="S217" s="307"/>
      <c r="T217" s="307"/>
      <c r="U217" s="307"/>
      <c r="V217" s="307"/>
      <c r="W217" s="307"/>
      <c r="X217" s="307"/>
      <c r="Y217" s="307"/>
      <c r="Z217" s="306" t="str">
        <f>$L217</f>
        <v>第４試合</v>
      </c>
      <c r="AA217" s="306"/>
      <c r="AB217" s="306"/>
      <c r="AE217" s="307" t="s">
        <v>124</v>
      </c>
      <c r="AF217" s="307"/>
      <c r="AG217" s="307"/>
      <c r="AH217" s="307"/>
      <c r="AI217" s="307"/>
      <c r="AJ217" s="307"/>
      <c r="AK217" s="307"/>
      <c r="AL217" s="307"/>
      <c r="AM217" s="307"/>
      <c r="AN217" s="307"/>
      <c r="AO217" s="306" t="str">
        <f>$L217</f>
        <v>第４試合</v>
      </c>
      <c r="AP217" s="306"/>
      <c r="AQ217" s="306"/>
      <c r="AS217" s="307" t="s">
        <v>124</v>
      </c>
      <c r="AT217" s="307"/>
      <c r="AU217" s="307"/>
      <c r="AV217" s="307"/>
      <c r="AW217" s="307"/>
      <c r="AX217" s="307"/>
      <c r="AY217" s="307"/>
      <c r="AZ217" s="307"/>
      <c r="BA217" s="307"/>
      <c r="BB217" s="307"/>
      <c r="BC217" s="306" t="str">
        <f>$L217</f>
        <v>第４試合</v>
      </c>
      <c r="BD217" s="306"/>
      <c r="BE217" s="306"/>
    </row>
    <row r="218" spans="1:57" s="88" customFormat="1" ht="21" customHeight="1">
      <c r="B218" s="292" t="s">
        <v>126</v>
      </c>
      <c r="C218" s="292"/>
      <c r="D218" s="292"/>
      <c r="E218" s="300" t="str">
        <f>VLOOKUP(L217,'表紙(9支部)'!$A$9:$K$17,4,FALSE)</f>
        <v>三島　ー　沼津</v>
      </c>
      <c r="F218" s="301"/>
      <c r="G218" s="301"/>
      <c r="H218" s="301"/>
      <c r="I218" s="301"/>
      <c r="J218" s="301"/>
      <c r="K218" s="302"/>
      <c r="L218" s="292" t="s">
        <v>126</v>
      </c>
      <c r="M218" s="292"/>
      <c r="N218" s="292"/>
      <c r="P218" s="292" t="s">
        <v>126</v>
      </c>
      <c r="Q218" s="292"/>
      <c r="R218" s="292"/>
      <c r="S218" s="300" t="str">
        <f>VLOOKUP(Z217,'表紙(9支部)'!$A$9:$K$17,6,FALSE)</f>
        <v>富士　ー　御殿場</v>
      </c>
      <c r="T218" s="301"/>
      <c r="U218" s="301"/>
      <c r="V218" s="301"/>
      <c r="W218" s="301"/>
      <c r="X218" s="301"/>
      <c r="Y218" s="302"/>
      <c r="Z218" s="292" t="s">
        <v>126</v>
      </c>
      <c r="AA218" s="292"/>
      <c r="AB218" s="292"/>
      <c r="AE218" s="292" t="s">
        <v>126</v>
      </c>
      <c r="AF218" s="292"/>
      <c r="AG218" s="292"/>
      <c r="AH218" s="300" t="str">
        <f>VLOOKUP(AO217,'表紙(9支部)'!$A$9:$K$17,8,FALSE)</f>
        <v>熱海　ー　伊東</v>
      </c>
      <c r="AI218" s="301"/>
      <c r="AJ218" s="301"/>
      <c r="AK218" s="301"/>
      <c r="AL218" s="301"/>
      <c r="AM218" s="301"/>
      <c r="AN218" s="302"/>
      <c r="AO218" s="292" t="s">
        <v>126</v>
      </c>
      <c r="AP218" s="292"/>
      <c r="AQ218" s="292"/>
      <c r="AS218" s="292" t="s">
        <v>126</v>
      </c>
      <c r="AT218" s="292"/>
      <c r="AU218" s="292"/>
      <c r="AV218" s="300" t="str">
        <f>VLOOKUP(BC217,'表紙(9支部)'!$A$9:$K$17,10,FALSE)</f>
        <v>富士宮　ー　賀茂</v>
      </c>
      <c r="AW218" s="301"/>
      <c r="AX218" s="301"/>
      <c r="AY218" s="301"/>
      <c r="AZ218" s="301"/>
      <c r="BA218" s="301"/>
      <c r="BB218" s="302"/>
      <c r="BC218" s="292" t="s">
        <v>126</v>
      </c>
      <c r="BD218" s="292"/>
      <c r="BE218" s="292"/>
    </row>
    <row r="219" spans="1:57" s="88" customFormat="1" ht="31.5" customHeight="1">
      <c r="A219" s="88">
        <v>4</v>
      </c>
      <c r="B219" s="299" t="str">
        <f>VLOOKUP(VLOOKUP($A219,試合順!$B$18:$J$26,2,FALSE),'表紙(9支部)'!$A$21:$B$29,2,FALSE)</f>
        <v>三島</v>
      </c>
      <c r="C219" s="299"/>
      <c r="D219" s="299"/>
      <c r="E219" s="303"/>
      <c r="F219" s="304"/>
      <c r="G219" s="304"/>
      <c r="H219" s="304"/>
      <c r="I219" s="304"/>
      <c r="J219" s="304"/>
      <c r="K219" s="305"/>
      <c r="L219" s="299" t="str">
        <f>VLOOKUP(VLOOKUP($A219,試合順!$B$18:$J$26,3,FALSE),'表紙(9支部)'!$A$21:$B$29,2,FALSE)</f>
        <v>沼津</v>
      </c>
      <c r="M219" s="299"/>
      <c r="N219" s="299"/>
      <c r="P219" s="299" t="str">
        <f>VLOOKUP(VLOOKUP($A219,試合順!$B$18:$J$26,4,FALSE),'表紙(9支部)'!$A$21:$B$29,2,FALSE)</f>
        <v>富士</v>
      </c>
      <c r="Q219" s="299"/>
      <c r="R219" s="299"/>
      <c r="S219" s="303"/>
      <c r="T219" s="304"/>
      <c r="U219" s="304"/>
      <c r="V219" s="304"/>
      <c r="W219" s="304"/>
      <c r="X219" s="304"/>
      <c r="Y219" s="305"/>
      <c r="Z219" s="299" t="str">
        <f>VLOOKUP(VLOOKUP($A219,試合順!$B$18:$J$26,5,FALSE),'表紙(9支部)'!$A$21:$B$29,2,FALSE)</f>
        <v>御殿場</v>
      </c>
      <c r="AA219" s="299"/>
      <c r="AB219" s="299"/>
      <c r="AE219" s="299" t="str">
        <f>VLOOKUP(VLOOKUP($A219,試合順!$B$18:$J$26,6,FALSE),'表紙(9支部)'!$A$21:$B$29,2,FALSE)</f>
        <v>熱海</v>
      </c>
      <c r="AF219" s="299"/>
      <c r="AG219" s="299"/>
      <c r="AH219" s="303"/>
      <c r="AI219" s="304"/>
      <c r="AJ219" s="304"/>
      <c r="AK219" s="304"/>
      <c r="AL219" s="304"/>
      <c r="AM219" s="304"/>
      <c r="AN219" s="305"/>
      <c r="AO219" s="299" t="str">
        <f>VLOOKUP(VLOOKUP($A219,試合順!$B$18:$J$26,7,FALSE),'表紙(9支部)'!$A$21:$B$29,2,FALSE)</f>
        <v>伊東</v>
      </c>
      <c r="AP219" s="299"/>
      <c r="AQ219" s="299"/>
      <c r="AS219" s="299" t="str">
        <f>VLOOKUP(VLOOKUP($A219,試合順!$B$18:$J$26,8,FALSE),'表紙(9支部)'!$A$21:$B$29,2,FALSE)</f>
        <v>富士宮</v>
      </c>
      <c r="AT219" s="299"/>
      <c r="AU219" s="299"/>
      <c r="AV219" s="303"/>
      <c r="AW219" s="304"/>
      <c r="AX219" s="304"/>
      <c r="AY219" s="304"/>
      <c r="AZ219" s="304"/>
      <c r="BA219" s="304"/>
      <c r="BB219" s="305"/>
      <c r="BC219" s="299" t="str">
        <f>VLOOKUP(VLOOKUP($A219,試合順!$B$18:$J$26,9,FALSE),'表紙(9支部)'!$A$21:$B$29,2,FALSE)</f>
        <v>賀茂</v>
      </c>
      <c r="BD219" s="299"/>
      <c r="BE219" s="299"/>
    </row>
    <row r="220" spans="1:57" s="88" customFormat="1" ht="21" customHeight="1">
      <c r="B220" s="292" t="s">
        <v>127</v>
      </c>
      <c r="C220" s="292"/>
      <c r="D220" s="292"/>
      <c r="E220" s="293" t="s">
        <v>128</v>
      </c>
      <c r="F220" s="294"/>
      <c r="G220" s="294"/>
      <c r="H220" s="294"/>
      <c r="I220" s="294"/>
      <c r="J220" s="294"/>
      <c r="K220" s="295"/>
      <c r="L220" s="292" t="s">
        <v>127</v>
      </c>
      <c r="M220" s="292"/>
      <c r="N220" s="292"/>
      <c r="P220" s="292" t="s">
        <v>127</v>
      </c>
      <c r="Q220" s="292"/>
      <c r="R220" s="292"/>
      <c r="S220" s="293" t="s">
        <v>128</v>
      </c>
      <c r="T220" s="294"/>
      <c r="U220" s="294"/>
      <c r="V220" s="294"/>
      <c r="W220" s="294"/>
      <c r="X220" s="294"/>
      <c r="Y220" s="295"/>
      <c r="Z220" s="292" t="s">
        <v>127</v>
      </c>
      <c r="AA220" s="292"/>
      <c r="AB220" s="292"/>
      <c r="AE220" s="292" t="s">
        <v>127</v>
      </c>
      <c r="AF220" s="292"/>
      <c r="AG220" s="292"/>
      <c r="AH220" s="293" t="s">
        <v>128</v>
      </c>
      <c r="AI220" s="294"/>
      <c r="AJ220" s="294"/>
      <c r="AK220" s="294"/>
      <c r="AL220" s="294"/>
      <c r="AM220" s="294"/>
      <c r="AN220" s="295"/>
      <c r="AO220" s="292" t="s">
        <v>127</v>
      </c>
      <c r="AP220" s="292"/>
      <c r="AQ220" s="292"/>
      <c r="AS220" s="292" t="s">
        <v>127</v>
      </c>
      <c r="AT220" s="292"/>
      <c r="AU220" s="292"/>
      <c r="AV220" s="293" t="s">
        <v>128</v>
      </c>
      <c r="AW220" s="294"/>
      <c r="AX220" s="294"/>
      <c r="AY220" s="294"/>
      <c r="AZ220" s="294"/>
      <c r="BA220" s="294"/>
      <c r="BB220" s="295"/>
      <c r="BC220" s="292" t="s">
        <v>127</v>
      </c>
      <c r="BD220" s="292"/>
      <c r="BE220" s="292"/>
    </row>
    <row r="221" spans="1:57" s="88" customFormat="1" ht="31.5" customHeight="1">
      <c r="B221" s="291"/>
      <c r="C221" s="291"/>
      <c r="D221" s="291"/>
      <c r="E221" s="296"/>
      <c r="F221" s="297"/>
      <c r="G221" s="297"/>
      <c r="H221" s="297"/>
      <c r="I221" s="297"/>
      <c r="J221" s="297"/>
      <c r="K221" s="298"/>
      <c r="L221" s="291"/>
      <c r="M221" s="291"/>
      <c r="N221" s="291"/>
      <c r="P221" s="291"/>
      <c r="Q221" s="291"/>
      <c r="R221" s="291"/>
      <c r="S221" s="296"/>
      <c r="T221" s="297"/>
      <c r="U221" s="297"/>
      <c r="V221" s="297"/>
      <c r="W221" s="297"/>
      <c r="X221" s="297"/>
      <c r="Y221" s="298"/>
      <c r="Z221" s="291"/>
      <c r="AA221" s="291"/>
      <c r="AB221" s="291"/>
      <c r="AE221" s="291"/>
      <c r="AF221" s="291"/>
      <c r="AG221" s="291"/>
      <c r="AH221" s="296"/>
      <c r="AI221" s="297"/>
      <c r="AJ221" s="297"/>
      <c r="AK221" s="297"/>
      <c r="AL221" s="297"/>
      <c r="AM221" s="297"/>
      <c r="AN221" s="298"/>
      <c r="AO221" s="291"/>
      <c r="AP221" s="291"/>
      <c r="AQ221" s="291"/>
      <c r="AS221" s="291"/>
      <c r="AT221" s="291"/>
      <c r="AU221" s="291"/>
      <c r="AV221" s="296"/>
      <c r="AW221" s="297"/>
      <c r="AX221" s="297"/>
      <c r="AY221" s="297"/>
      <c r="AZ221" s="297"/>
      <c r="BA221" s="297"/>
      <c r="BB221" s="298"/>
      <c r="BC221" s="291"/>
      <c r="BD221" s="291"/>
      <c r="BE221" s="291"/>
    </row>
    <row r="222" spans="1:57" s="88" customFormat="1" ht="31.5" hidden="1" customHeight="1">
      <c r="B222" s="286"/>
      <c r="C222" s="286"/>
      <c r="D222" s="286"/>
      <c r="E222" s="277" t="str">
        <f>_xlfn.IFS(F222&gt;4,"W",I222&gt;4,"L")</f>
        <v>L</v>
      </c>
      <c r="F222" s="287">
        <f>_xlfn.IFS($E224="","",$E224&lt;&gt;"",COUNTIF($E$224:$E$286,3))</f>
        <v>4</v>
      </c>
      <c r="G222" s="287"/>
      <c r="H222" s="289" t="s">
        <v>129</v>
      </c>
      <c r="I222" s="287">
        <f>_xlfn.IFS(K224="","",K224&lt;&gt;"",COUNTIF($K$224:$K$286,3))</f>
        <v>5</v>
      </c>
      <c r="J222" s="287"/>
      <c r="K222" s="280" t="str">
        <f>_xlfn.IFS(I222&gt;4,"W",F222&gt;4,"L")</f>
        <v>W</v>
      </c>
      <c r="L222" s="286"/>
      <c r="M222" s="286"/>
      <c r="N222" s="286"/>
      <c r="P222" s="286"/>
      <c r="Q222" s="286"/>
      <c r="R222" s="286"/>
      <c r="S222" s="277" t="str">
        <f>_xlfn.IFS(T222&gt;4,"W",W222&gt;4,"L")</f>
        <v>W</v>
      </c>
      <c r="T222" s="287">
        <f>_xlfn.IFS(S224="","",S224&lt;&gt;"",COUNTIF(S224:S286,3))</f>
        <v>7</v>
      </c>
      <c r="U222" s="287"/>
      <c r="V222" s="289" t="s">
        <v>129</v>
      </c>
      <c r="W222" s="287">
        <f>_xlfn.IFS(Y224="","",Y224&lt;&gt;"",COUNTIF(Y224:Y286,3))</f>
        <v>2</v>
      </c>
      <c r="X222" s="287"/>
      <c r="Y222" s="280" t="str">
        <f>_xlfn.IFS(W222&gt;4,"W",T222&gt;4,"L")</f>
        <v>L</v>
      </c>
      <c r="Z222" s="286"/>
      <c r="AA222" s="286"/>
      <c r="AB222" s="286"/>
      <c r="AE222" s="286"/>
      <c r="AF222" s="286"/>
      <c r="AG222" s="286"/>
      <c r="AH222" s="277" t="str">
        <f>_xlfn.IFS(AI222&gt;4,"W",AL222&gt;4,"L")</f>
        <v>W</v>
      </c>
      <c r="AI222" s="287">
        <f>_xlfn.IFS(AH224="","",AH224&lt;&gt;"",COUNTIF(AH224:AH286,3))</f>
        <v>5</v>
      </c>
      <c r="AJ222" s="287"/>
      <c r="AK222" s="289" t="s">
        <v>129</v>
      </c>
      <c r="AL222" s="287">
        <f>_xlfn.IFS(AN224="","",AN224&lt;&gt;"",COUNTIF(AN224:AN286,3))</f>
        <v>4</v>
      </c>
      <c r="AM222" s="287"/>
      <c r="AN222" s="280" t="str">
        <f>_xlfn.IFS(AL222&gt;4,"W",AI222&gt;4,"L")</f>
        <v>L</v>
      </c>
      <c r="AO222" s="286"/>
      <c r="AP222" s="286"/>
      <c r="AQ222" s="286"/>
      <c r="AS222" s="286"/>
      <c r="AT222" s="286"/>
      <c r="AU222" s="286"/>
      <c r="AV222" s="277" t="str">
        <f>_xlfn.IFS(AW222&gt;4,"W",AZ222&gt;4,"L")</f>
        <v>W</v>
      </c>
      <c r="AW222" s="287">
        <f>_xlfn.IFS(AV224="","",AV224&lt;&gt;"",COUNTIF(AV224:AV286,3))</f>
        <v>7</v>
      </c>
      <c r="AX222" s="287"/>
      <c r="AY222" s="289" t="s">
        <v>129</v>
      </c>
      <c r="AZ222" s="287">
        <f>_xlfn.IFS(BB224="","",BB224&lt;&gt;"",COUNTIF(BB224:BB286,3))</f>
        <v>2</v>
      </c>
      <c r="BA222" s="287"/>
      <c r="BB222" s="280" t="str">
        <f>_xlfn.IFS(AZ222&gt;4,"W",AW222&gt;4,"L")</f>
        <v>L</v>
      </c>
      <c r="BC222" s="286"/>
      <c r="BD222" s="286"/>
      <c r="BE222" s="286"/>
    </row>
    <row r="223" spans="1:57" s="90" customFormat="1" ht="36.75" customHeight="1">
      <c r="B223" s="272" t="s">
        <v>8</v>
      </c>
      <c r="C223" s="272"/>
      <c r="D223" s="91" t="s">
        <v>130</v>
      </c>
      <c r="E223" s="279"/>
      <c r="F223" s="288"/>
      <c r="G223" s="288"/>
      <c r="H223" s="290"/>
      <c r="I223" s="288"/>
      <c r="J223" s="288"/>
      <c r="K223" s="282"/>
      <c r="L223" s="272" t="s">
        <v>8</v>
      </c>
      <c r="M223" s="272"/>
      <c r="N223" s="91" t="s">
        <v>130</v>
      </c>
      <c r="P223" s="272" t="s">
        <v>8</v>
      </c>
      <c r="Q223" s="272"/>
      <c r="R223" s="91" t="s">
        <v>130</v>
      </c>
      <c r="S223" s="279"/>
      <c r="T223" s="288"/>
      <c r="U223" s="288"/>
      <c r="V223" s="290"/>
      <c r="W223" s="288"/>
      <c r="X223" s="288"/>
      <c r="Y223" s="282"/>
      <c r="Z223" s="272" t="s">
        <v>8</v>
      </c>
      <c r="AA223" s="272"/>
      <c r="AB223" s="91" t="s">
        <v>130</v>
      </c>
      <c r="AE223" s="272" t="s">
        <v>8</v>
      </c>
      <c r="AF223" s="272"/>
      <c r="AG223" s="91" t="s">
        <v>130</v>
      </c>
      <c r="AH223" s="279"/>
      <c r="AI223" s="288"/>
      <c r="AJ223" s="288"/>
      <c r="AK223" s="290"/>
      <c r="AL223" s="288"/>
      <c r="AM223" s="288"/>
      <c r="AN223" s="282"/>
      <c r="AO223" s="272" t="s">
        <v>8</v>
      </c>
      <c r="AP223" s="272"/>
      <c r="AQ223" s="91" t="s">
        <v>130</v>
      </c>
      <c r="AS223" s="272" t="s">
        <v>8</v>
      </c>
      <c r="AT223" s="272"/>
      <c r="AU223" s="91" t="s">
        <v>130</v>
      </c>
      <c r="AV223" s="279"/>
      <c r="AW223" s="288"/>
      <c r="AX223" s="288"/>
      <c r="AY223" s="290"/>
      <c r="AZ223" s="288"/>
      <c r="BA223" s="288"/>
      <c r="BB223" s="282"/>
      <c r="BC223" s="272" t="s">
        <v>8</v>
      </c>
      <c r="BD223" s="272"/>
      <c r="BE223" s="91" t="s">
        <v>130</v>
      </c>
    </row>
    <row r="224" spans="1:57" s="88" customFormat="1" ht="12" customHeight="1">
      <c r="B224" s="266">
        <v>1</v>
      </c>
      <c r="C224" s="266" t="s">
        <v>131</v>
      </c>
      <c r="D224" s="269" t="s">
        <v>565</v>
      </c>
      <c r="E224" s="277">
        <f>IF($G225="","",COUNTIF($F224:$F229,"W"))</f>
        <v>0</v>
      </c>
      <c r="F224" s="93"/>
      <c r="G224" s="94"/>
      <c r="H224" s="89"/>
      <c r="I224" s="94"/>
      <c r="J224" s="93"/>
      <c r="K224" s="280">
        <f>IF($I225="","",COUNTIF($J224:$J229,"W"))</f>
        <v>3</v>
      </c>
      <c r="L224" s="266">
        <v>1</v>
      </c>
      <c r="M224" s="266" t="s">
        <v>131</v>
      </c>
      <c r="N224" s="274" t="s">
        <v>493</v>
      </c>
      <c r="P224" s="266">
        <v>1</v>
      </c>
      <c r="Q224" s="266" t="s">
        <v>131</v>
      </c>
      <c r="R224" s="274" t="s">
        <v>503</v>
      </c>
      <c r="S224" s="277">
        <f>IF(U225="","",COUNTIF(T224:T229,"W"))</f>
        <v>3</v>
      </c>
      <c r="T224" s="93"/>
      <c r="U224" s="94"/>
      <c r="V224" s="89"/>
      <c r="W224" s="94"/>
      <c r="X224" s="93"/>
      <c r="Y224" s="280">
        <f>IF(W225="","",COUNTIF(X224:X229,"W"))</f>
        <v>0</v>
      </c>
      <c r="Z224" s="266">
        <v>1</v>
      </c>
      <c r="AA224" s="266" t="s">
        <v>131</v>
      </c>
      <c r="AB224" s="269" t="s">
        <v>484</v>
      </c>
      <c r="AE224" s="266">
        <v>1</v>
      </c>
      <c r="AF224" s="266" t="s">
        <v>131</v>
      </c>
      <c r="AG224" s="269" t="s">
        <v>268</v>
      </c>
      <c r="AH224" s="277">
        <f>IF(AJ225="","",COUNTIF(AI224:AI229,"W"))</f>
        <v>1</v>
      </c>
      <c r="AI224" s="93"/>
      <c r="AJ224" s="94"/>
      <c r="AK224" s="89"/>
      <c r="AL224" s="94"/>
      <c r="AM224" s="93"/>
      <c r="AN224" s="280">
        <f>IF(AL225="","",COUNTIF(AM224:AM229,"W"))</f>
        <v>3</v>
      </c>
      <c r="AO224" s="266">
        <v>1</v>
      </c>
      <c r="AP224" s="266" t="s">
        <v>131</v>
      </c>
      <c r="AQ224" s="274" t="s">
        <v>580</v>
      </c>
      <c r="AS224" s="266">
        <v>1</v>
      </c>
      <c r="AT224" s="266" t="s">
        <v>131</v>
      </c>
      <c r="AU224" s="274" t="s">
        <v>460</v>
      </c>
      <c r="AV224" s="277">
        <f>IF(AX225="","",COUNTIF(AW224:AW229,"W"))</f>
        <v>3</v>
      </c>
      <c r="AW224" s="93"/>
      <c r="AX224" s="94"/>
      <c r="AY224" s="89"/>
      <c r="AZ224" s="94"/>
      <c r="BA224" s="93"/>
      <c r="BB224" s="280">
        <f>IF(AZ225="","",COUNTIF(BA224:BA229,"W"))</f>
        <v>0</v>
      </c>
      <c r="BC224" s="266">
        <v>1</v>
      </c>
      <c r="BD224" s="266" t="s">
        <v>131</v>
      </c>
      <c r="BE224" s="269" t="s">
        <v>519</v>
      </c>
    </row>
    <row r="225" spans="2:57" s="88" customFormat="1" ht="12" customHeight="1">
      <c r="B225" s="267"/>
      <c r="C225" s="267"/>
      <c r="D225" s="270"/>
      <c r="E225" s="278"/>
      <c r="F225" s="95" t="str">
        <f t="array" ref="F225">_xlfn.IFS(G225="","",G225&gt;I225,"W",G225&lt;I225,"L")</f>
        <v>L</v>
      </c>
      <c r="G225" s="96">
        <v>8</v>
      </c>
      <c r="H225" s="97" t="s">
        <v>129</v>
      </c>
      <c r="I225" s="96">
        <v>11</v>
      </c>
      <c r="J225" s="95" t="str">
        <f t="array" ref="J225">_xlfn.IFS(I225="","",I225&gt;G225,"W",I225&lt;G225,"L")</f>
        <v>W</v>
      </c>
      <c r="K225" s="281"/>
      <c r="L225" s="267"/>
      <c r="M225" s="267"/>
      <c r="N225" s="275"/>
      <c r="P225" s="267"/>
      <c r="Q225" s="267"/>
      <c r="R225" s="275"/>
      <c r="S225" s="278"/>
      <c r="T225" s="95" t="str">
        <f t="array" ref="T225">_xlfn.IFS(U225="","",U225&gt;W225,"W",U225&lt;W225,"L")</f>
        <v>W</v>
      </c>
      <c r="U225" s="96">
        <v>11</v>
      </c>
      <c r="V225" s="97" t="s">
        <v>129</v>
      </c>
      <c r="W225" s="96">
        <v>4</v>
      </c>
      <c r="X225" s="95" t="str">
        <f t="array" ref="X225">_xlfn.IFS(W225="","",W225&gt;U225,"W",W225&lt;U225,"L")</f>
        <v>L</v>
      </c>
      <c r="Y225" s="281"/>
      <c r="Z225" s="267"/>
      <c r="AA225" s="267"/>
      <c r="AB225" s="270"/>
      <c r="AE225" s="267"/>
      <c r="AF225" s="267"/>
      <c r="AG225" s="270"/>
      <c r="AH225" s="278"/>
      <c r="AI225" s="95" t="str">
        <f t="array" ref="AI225">_xlfn.IFS(AJ225="","",AJ225&gt;AL225,"W",AJ225&lt;AL225,"L")</f>
        <v>L</v>
      </c>
      <c r="AJ225" s="96">
        <v>6</v>
      </c>
      <c r="AK225" s="97" t="s">
        <v>129</v>
      </c>
      <c r="AL225" s="96">
        <v>11</v>
      </c>
      <c r="AM225" s="95" t="str">
        <f t="array" ref="AM225">_xlfn.IFS(AL225="","",AL225&gt;AJ225,"W",AL225&lt;AJ225,"L")</f>
        <v>W</v>
      </c>
      <c r="AN225" s="281"/>
      <c r="AO225" s="267"/>
      <c r="AP225" s="267"/>
      <c r="AQ225" s="275"/>
      <c r="AS225" s="267"/>
      <c r="AT225" s="267"/>
      <c r="AU225" s="275"/>
      <c r="AV225" s="278"/>
      <c r="AW225" s="95" t="str">
        <f t="array" ref="AW225">_xlfn.IFS(AX225="","",AX225&gt;AZ225,"W",AX225&lt;AZ225,"L")</f>
        <v>W</v>
      </c>
      <c r="AX225" s="96">
        <v>11</v>
      </c>
      <c r="AY225" s="97" t="s">
        <v>129</v>
      </c>
      <c r="AZ225" s="96">
        <v>2</v>
      </c>
      <c r="BA225" s="95" t="str">
        <f t="array" ref="BA225">_xlfn.IFS(AZ225="","",AZ225&gt;AX225,"W",AZ225&lt;AX225,"L")</f>
        <v>L</v>
      </c>
      <c r="BB225" s="281"/>
      <c r="BC225" s="267"/>
      <c r="BD225" s="267"/>
      <c r="BE225" s="270"/>
    </row>
    <row r="226" spans="2:57" s="88" customFormat="1" ht="12" customHeight="1">
      <c r="B226" s="267"/>
      <c r="C226" s="267"/>
      <c r="D226" s="270"/>
      <c r="E226" s="278"/>
      <c r="F226" s="95" t="str">
        <f t="array" ref="F226">_xlfn.IFS(G226="","",G226&gt;I226,"W",G226&lt;I226,"L")</f>
        <v>L</v>
      </c>
      <c r="G226" s="96">
        <v>7</v>
      </c>
      <c r="H226" s="97" t="s">
        <v>129</v>
      </c>
      <c r="I226" s="96">
        <v>11</v>
      </c>
      <c r="J226" s="95" t="str">
        <f t="array" ref="J226">_xlfn.IFS(I226="","",I226&gt;G226,"W",I226&lt;G226,"L")</f>
        <v>W</v>
      </c>
      <c r="K226" s="281"/>
      <c r="L226" s="267"/>
      <c r="M226" s="267"/>
      <c r="N226" s="275"/>
      <c r="P226" s="267"/>
      <c r="Q226" s="267"/>
      <c r="R226" s="275"/>
      <c r="S226" s="278"/>
      <c r="T226" s="95" t="str">
        <f t="array" ref="T226">_xlfn.IFS(U226="","",U226&gt;W226,"W",U226&lt;W226,"L")</f>
        <v>W</v>
      </c>
      <c r="U226" s="96">
        <v>11</v>
      </c>
      <c r="V226" s="97" t="s">
        <v>129</v>
      </c>
      <c r="W226" s="96">
        <v>6</v>
      </c>
      <c r="X226" s="95" t="str">
        <f t="array" ref="X226">_xlfn.IFS(W226="","",W226&gt;U226,"W",W226&lt;U226,"L")</f>
        <v>L</v>
      </c>
      <c r="Y226" s="281"/>
      <c r="Z226" s="267"/>
      <c r="AA226" s="267"/>
      <c r="AB226" s="270"/>
      <c r="AE226" s="267"/>
      <c r="AF226" s="267"/>
      <c r="AG226" s="270"/>
      <c r="AH226" s="278"/>
      <c r="AI226" s="95" t="str">
        <f t="array" ref="AI226">_xlfn.IFS(AJ226="","",AJ226&gt;AL226,"W",AJ226&lt;AL226,"L")</f>
        <v>W</v>
      </c>
      <c r="AJ226" s="96">
        <v>11</v>
      </c>
      <c r="AK226" s="97" t="s">
        <v>129</v>
      </c>
      <c r="AL226" s="96">
        <v>9</v>
      </c>
      <c r="AM226" s="95" t="str">
        <f t="array" ref="AM226">_xlfn.IFS(AL226="","",AL226&gt;AJ226,"W",AL226&lt;AJ226,"L")</f>
        <v>L</v>
      </c>
      <c r="AN226" s="281"/>
      <c r="AO226" s="267"/>
      <c r="AP226" s="267"/>
      <c r="AQ226" s="275"/>
      <c r="AS226" s="267"/>
      <c r="AT226" s="267"/>
      <c r="AU226" s="275"/>
      <c r="AV226" s="278"/>
      <c r="AW226" s="95" t="str">
        <f t="array" ref="AW226">_xlfn.IFS(AX226="","",AX226&gt;AZ226,"W",AX226&lt;AZ226,"L")</f>
        <v>W</v>
      </c>
      <c r="AX226" s="96">
        <v>11</v>
      </c>
      <c r="AY226" s="97" t="s">
        <v>129</v>
      </c>
      <c r="AZ226" s="96">
        <v>1</v>
      </c>
      <c r="BA226" s="95" t="str">
        <f t="array" ref="BA226">_xlfn.IFS(AZ226="","",AZ226&gt;AX226,"W",AZ226&lt;AX226,"L")</f>
        <v>L</v>
      </c>
      <c r="BB226" s="281"/>
      <c r="BC226" s="267"/>
      <c r="BD226" s="267"/>
      <c r="BE226" s="270"/>
    </row>
    <row r="227" spans="2:57" s="88" customFormat="1" ht="12" customHeight="1">
      <c r="B227" s="267"/>
      <c r="C227" s="267"/>
      <c r="D227" s="270"/>
      <c r="E227" s="278"/>
      <c r="F227" s="95" t="str">
        <f t="array" ref="F227">_xlfn.IFS(G227="","",G227&gt;I227,"W",G227&lt;I227,"L")</f>
        <v>L</v>
      </c>
      <c r="G227" s="96">
        <v>8</v>
      </c>
      <c r="H227" s="97" t="s">
        <v>129</v>
      </c>
      <c r="I227" s="96">
        <v>11</v>
      </c>
      <c r="J227" s="95" t="str">
        <f t="array" ref="J227">_xlfn.IFS(I227="","",I227&gt;G227,"W",I227&lt;G227,"L")</f>
        <v>W</v>
      </c>
      <c r="K227" s="281"/>
      <c r="L227" s="267"/>
      <c r="M227" s="267"/>
      <c r="N227" s="275"/>
      <c r="P227" s="267"/>
      <c r="Q227" s="267"/>
      <c r="R227" s="275"/>
      <c r="S227" s="278"/>
      <c r="T227" s="95" t="str">
        <f t="array" ref="T227">_xlfn.IFS(U227="","",U227&gt;W227,"W",U227&lt;W227,"L")</f>
        <v>W</v>
      </c>
      <c r="U227" s="96">
        <v>11</v>
      </c>
      <c r="V227" s="97" t="s">
        <v>129</v>
      </c>
      <c r="W227" s="96">
        <v>5</v>
      </c>
      <c r="X227" s="95" t="str">
        <f t="array" ref="X227">_xlfn.IFS(W227="","",W227&gt;U227,"W",W227&lt;U227,"L")</f>
        <v>L</v>
      </c>
      <c r="Y227" s="281"/>
      <c r="Z227" s="267"/>
      <c r="AA227" s="267"/>
      <c r="AB227" s="270"/>
      <c r="AE227" s="267"/>
      <c r="AF227" s="267"/>
      <c r="AG227" s="270"/>
      <c r="AH227" s="278"/>
      <c r="AI227" s="95" t="str">
        <f t="array" ref="AI227">_xlfn.IFS(AJ227="","",AJ227&gt;AL227,"W",AJ227&lt;AL227,"L")</f>
        <v>L</v>
      </c>
      <c r="AJ227" s="96">
        <v>7</v>
      </c>
      <c r="AK227" s="97" t="s">
        <v>129</v>
      </c>
      <c r="AL227" s="96">
        <v>11</v>
      </c>
      <c r="AM227" s="95" t="str">
        <f t="array" ref="AM227">_xlfn.IFS(AL227="","",AL227&gt;AJ227,"W",AL227&lt;AJ227,"L")</f>
        <v>W</v>
      </c>
      <c r="AN227" s="281"/>
      <c r="AO227" s="267"/>
      <c r="AP227" s="267"/>
      <c r="AQ227" s="275"/>
      <c r="AS227" s="267"/>
      <c r="AT227" s="267"/>
      <c r="AU227" s="275"/>
      <c r="AV227" s="278"/>
      <c r="AW227" s="95" t="str">
        <f t="array" ref="AW227">_xlfn.IFS(AX227="","",AX227&gt;AZ227,"W",AX227&lt;AZ227,"L")</f>
        <v>W</v>
      </c>
      <c r="AX227" s="96">
        <v>11</v>
      </c>
      <c r="AY227" s="97" t="s">
        <v>129</v>
      </c>
      <c r="AZ227" s="96">
        <v>6</v>
      </c>
      <c r="BA227" s="95" t="str">
        <f t="array" ref="BA227">_xlfn.IFS(AZ227="","",AZ227&gt;AX227,"W",AZ227&lt;AX227,"L")</f>
        <v>L</v>
      </c>
      <c r="BB227" s="281"/>
      <c r="BC227" s="267"/>
      <c r="BD227" s="267"/>
      <c r="BE227" s="270"/>
    </row>
    <row r="228" spans="2:57" s="88" customFormat="1" ht="12" customHeight="1">
      <c r="B228" s="267"/>
      <c r="C228" s="267"/>
      <c r="D228" s="270"/>
      <c r="E228" s="278"/>
      <c r="F228" s="95" t="str">
        <f t="array" ref="F228">_xlfn.IFS(G228="","",G228&gt;I228,"W",G228&lt;I228,"L")</f>
        <v/>
      </c>
      <c r="G228" s="96"/>
      <c r="H228" s="97" t="s">
        <v>129</v>
      </c>
      <c r="I228" s="96"/>
      <c r="J228" s="95" t="str">
        <f t="array" ref="J228">_xlfn.IFS(I228="","",I228&gt;G228,"W",I228&lt;G228,"L")</f>
        <v/>
      </c>
      <c r="K228" s="281"/>
      <c r="L228" s="267"/>
      <c r="M228" s="267"/>
      <c r="N228" s="275"/>
      <c r="P228" s="267"/>
      <c r="Q228" s="267"/>
      <c r="R228" s="275"/>
      <c r="S228" s="278"/>
      <c r="T228" s="95" t="str">
        <f t="array" ref="T228">_xlfn.IFS(U228="","",U228&gt;W228,"W",U228&lt;W228,"L")</f>
        <v/>
      </c>
      <c r="U228" s="96"/>
      <c r="V228" s="97" t="s">
        <v>129</v>
      </c>
      <c r="W228" s="96"/>
      <c r="X228" s="95" t="str">
        <f t="array" ref="X228">_xlfn.IFS(W228="","",W228&gt;U228,"W",W228&lt;U228,"L")</f>
        <v/>
      </c>
      <c r="Y228" s="281"/>
      <c r="Z228" s="267"/>
      <c r="AA228" s="267"/>
      <c r="AB228" s="270"/>
      <c r="AE228" s="267"/>
      <c r="AF228" s="267"/>
      <c r="AG228" s="270"/>
      <c r="AH228" s="278"/>
      <c r="AI228" s="95" t="str">
        <f t="array" ref="AI228">_xlfn.IFS(AJ228="","",AJ228&gt;AL228,"W",AJ228&lt;AL228,"L")</f>
        <v>L</v>
      </c>
      <c r="AJ228" s="96">
        <v>2</v>
      </c>
      <c r="AK228" s="97" t="s">
        <v>129</v>
      </c>
      <c r="AL228" s="96">
        <v>11</v>
      </c>
      <c r="AM228" s="95" t="str">
        <f t="array" ref="AM228">_xlfn.IFS(AL228="","",AL228&gt;AJ228,"W",AL228&lt;AJ228,"L")</f>
        <v>W</v>
      </c>
      <c r="AN228" s="281"/>
      <c r="AO228" s="267"/>
      <c r="AP228" s="267"/>
      <c r="AQ228" s="275"/>
      <c r="AS228" s="267"/>
      <c r="AT228" s="267"/>
      <c r="AU228" s="275"/>
      <c r="AV228" s="278"/>
      <c r="AW228" s="95" t="str">
        <f t="array" ref="AW228">_xlfn.IFS(AX228="","",AX228&gt;AZ228,"W",AX228&lt;AZ228,"L")</f>
        <v/>
      </c>
      <c r="AX228" s="96"/>
      <c r="AY228" s="97" t="s">
        <v>129</v>
      </c>
      <c r="AZ228" s="96"/>
      <c r="BA228" s="95" t="str">
        <f t="array" ref="BA228">_xlfn.IFS(AZ228="","",AZ228&gt;AX228,"W",AZ228&lt;AX228,"L")</f>
        <v/>
      </c>
      <c r="BB228" s="281"/>
      <c r="BC228" s="267"/>
      <c r="BD228" s="267"/>
      <c r="BE228" s="270"/>
    </row>
    <row r="229" spans="2:57" s="88" customFormat="1" ht="12" customHeight="1">
      <c r="B229" s="267"/>
      <c r="C229" s="267"/>
      <c r="D229" s="270"/>
      <c r="E229" s="278"/>
      <c r="F229" s="95" t="str">
        <f t="array" ref="F229">_xlfn.IFS(G229="","",G229&gt;I229,"W",G229&lt;I229,"L")</f>
        <v/>
      </c>
      <c r="G229" s="96"/>
      <c r="H229" s="97" t="s">
        <v>129</v>
      </c>
      <c r="I229" s="96"/>
      <c r="J229" s="95" t="str">
        <f t="array" ref="J229">_xlfn.IFS(I229="","",I229&gt;G229,"W",I229&lt;G229,"L")</f>
        <v/>
      </c>
      <c r="K229" s="281"/>
      <c r="L229" s="267"/>
      <c r="M229" s="267"/>
      <c r="N229" s="275"/>
      <c r="P229" s="267"/>
      <c r="Q229" s="267"/>
      <c r="R229" s="275"/>
      <c r="S229" s="278"/>
      <c r="T229" s="95" t="str">
        <f t="array" ref="T229">_xlfn.IFS(U229="","",U229&gt;W229,"W",U229&lt;W229,"L")</f>
        <v/>
      </c>
      <c r="U229" s="96"/>
      <c r="V229" s="97" t="s">
        <v>129</v>
      </c>
      <c r="W229" s="96"/>
      <c r="X229" s="95" t="str">
        <f t="array" ref="X229">_xlfn.IFS(W229="","",W229&gt;U229,"W",W229&lt;U229,"L")</f>
        <v/>
      </c>
      <c r="Y229" s="281"/>
      <c r="Z229" s="267"/>
      <c r="AA229" s="267"/>
      <c r="AB229" s="270"/>
      <c r="AE229" s="267"/>
      <c r="AF229" s="267"/>
      <c r="AG229" s="270"/>
      <c r="AH229" s="278"/>
      <c r="AI229" s="95" t="str">
        <f t="array" ref="AI229">_xlfn.IFS(AJ229="","",AJ229&gt;AL229,"W",AJ229&lt;AL229,"L")</f>
        <v/>
      </c>
      <c r="AJ229" s="96"/>
      <c r="AK229" s="97" t="s">
        <v>129</v>
      </c>
      <c r="AL229" s="96"/>
      <c r="AM229" s="95" t="str">
        <f t="array" ref="AM229">_xlfn.IFS(AL229="","",AL229&gt;AJ229,"W",AL229&lt;AJ229,"L")</f>
        <v/>
      </c>
      <c r="AN229" s="281"/>
      <c r="AO229" s="267"/>
      <c r="AP229" s="267"/>
      <c r="AQ229" s="275"/>
      <c r="AS229" s="267"/>
      <c r="AT229" s="267"/>
      <c r="AU229" s="275"/>
      <c r="AV229" s="278"/>
      <c r="AW229" s="95" t="str">
        <f t="array" ref="AW229">_xlfn.IFS(AX229="","",AX229&gt;AZ229,"W",AX229&lt;AZ229,"L")</f>
        <v/>
      </c>
      <c r="AX229" s="96"/>
      <c r="AY229" s="97" t="s">
        <v>129</v>
      </c>
      <c r="AZ229" s="96"/>
      <c r="BA229" s="95" t="str">
        <f t="array" ref="BA229">_xlfn.IFS(AZ229="","",AZ229&gt;AX229,"W",AZ229&lt;AX229,"L")</f>
        <v/>
      </c>
      <c r="BB229" s="281"/>
      <c r="BC229" s="267"/>
      <c r="BD229" s="267"/>
      <c r="BE229" s="270"/>
    </row>
    <row r="230" spans="2:57" s="88" customFormat="1" ht="12" customHeight="1">
      <c r="B230" s="268"/>
      <c r="C230" s="268"/>
      <c r="D230" s="271"/>
      <c r="E230" s="279"/>
      <c r="F230" s="98"/>
      <c r="G230" s="99"/>
      <c r="H230" s="92"/>
      <c r="I230" s="99"/>
      <c r="J230" s="98"/>
      <c r="K230" s="282"/>
      <c r="L230" s="268"/>
      <c r="M230" s="268"/>
      <c r="N230" s="276"/>
      <c r="P230" s="268"/>
      <c r="Q230" s="268"/>
      <c r="R230" s="276"/>
      <c r="S230" s="279"/>
      <c r="T230" s="98"/>
      <c r="U230" s="99"/>
      <c r="V230" s="92"/>
      <c r="W230" s="99"/>
      <c r="X230" s="98"/>
      <c r="Y230" s="282"/>
      <c r="Z230" s="268"/>
      <c r="AA230" s="268"/>
      <c r="AB230" s="271"/>
      <c r="AE230" s="268"/>
      <c r="AF230" s="268"/>
      <c r="AG230" s="271"/>
      <c r="AH230" s="279"/>
      <c r="AI230" s="98"/>
      <c r="AJ230" s="99"/>
      <c r="AK230" s="92"/>
      <c r="AL230" s="99"/>
      <c r="AM230" s="98"/>
      <c r="AN230" s="282"/>
      <c r="AO230" s="268"/>
      <c r="AP230" s="268"/>
      <c r="AQ230" s="276"/>
      <c r="AS230" s="268"/>
      <c r="AT230" s="268"/>
      <c r="AU230" s="276"/>
      <c r="AV230" s="279"/>
      <c r="AW230" s="98"/>
      <c r="AX230" s="99"/>
      <c r="AY230" s="92"/>
      <c r="AZ230" s="99"/>
      <c r="BA230" s="98"/>
      <c r="BB230" s="282"/>
      <c r="BC230" s="268"/>
      <c r="BD230" s="268"/>
      <c r="BE230" s="271"/>
    </row>
    <row r="231" spans="2:57" s="88" customFormat="1" ht="12" customHeight="1">
      <c r="B231" s="266">
        <v>2</v>
      </c>
      <c r="C231" s="266" t="s">
        <v>132</v>
      </c>
      <c r="D231" s="269" t="s">
        <v>551</v>
      </c>
      <c r="E231" s="277">
        <f t="shared" ref="E231" si="191">IF($G232="","",COUNTIF($F231:$F236,"W"))</f>
        <v>2</v>
      </c>
      <c r="F231" s="93"/>
      <c r="G231" s="94"/>
      <c r="H231" s="89"/>
      <c r="I231" s="94"/>
      <c r="J231" s="93"/>
      <c r="K231" s="280">
        <f t="shared" ref="K231" si="192">IF($J232="","",COUNTIF($J232:$J236,"W"))</f>
        <v>3</v>
      </c>
      <c r="L231" s="266">
        <v>2</v>
      </c>
      <c r="M231" s="266" t="s">
        <v>132</v>
      </c>
      <c r="N231" s="274" t="s">
        <v>569</v>
      </c>
      <c r="P231" s="266">
        <v>2</v>
      </c>
      <c r="Q231" s="266" t="s">
        <v>132</v>
      </c>
      <c r="R231" s="274" t="s">
        <v>500</v>
      </c>
      <c r="S231" s="277">
        <f t="shared" ref="S231" si="193">IF(U232="","",COUNTIF(T231:T236,"W"))</f>
        <v>3</v>
      </c>
      <c r="T231" s="93"/>
      <c r="U231" s="94"/>
      <c r="V231" s="89"/>
      <c r="W231" s="94"/>
      <c r="X231" s="93"/>
      <c r="Y231" s="280">
        <f t="shared" ref="Y231" si="194">IF(W232="","",COUNTIF(X231:X236,"W"))</f>
        <v>1</v>
      </c>
      <c r="Z231" s="266">
        <v>2</v>
      </c>
      <c r="AA231" s="266" t="s">
        <v>132</v>
      </c>
      <c r="AB231" s="269" t="s">
        <v>485</v>
      </c>
      <c r="AE231" s="266">
        <v>2</v>
      </c>
      <c r="AF231" s="266" t="s">
        <v>132</v>
      </c>
      <c r="AG231" s="269" t="s">
        <v>270</v>
      </c>
      <c r="AH231" s="277">
        <f t="shared" ref="AH231" si="195">IF(AJ232="","",COUNTIF(AI231:AI236,"W"))</f>
        <v>0</v>
      </c>
      <c r="AI231" s="93"/>
      <c r="AJ231" s="94"/>
      <c r="AK231" s="89"/>
      <c r="AL231" s="94"/>
      <c r="AM231" s="93"/>
      <c r="AN231" s="280">
        <f t="shared" ref="AN231" si="196">IF(AL232="","",COUNTIF(AM231:AM236,"W"))</f>
        <v>3</v>
      </c>
      <c r="AO231" s="266">
        <v>2</v>
      </c>
      <c r="AP231" s="266" t="s">
        <v>132</v>
      </c>
      <c r="AQ231" s="274" t="s">
        <v>581</v>
      </c>
      <c r="AS231" s="266">
        <v>2</v>
      </c>
      <c r="AT231" s="266" t="s">
        <v>132</v>
      </c>
      <c r="AU231" s="274" t="s">
        <v>531</v>
      </c>
      <c r="AV231" s="277">
        <f t="shared" ref="AV231" si="197">IF(AX232="","",COUNTIF(AW231:AW236,"W"))</f>
        <v>3</v>
      </c>
      <c r="AW231" s="93"/>
      <c r="AX231" s="94"/>
      <c r="AY231" s="89"/>
      <c r="AZ231" s="94"/>
      <c r="BA231" s="93"/>
      <c r="BB231" s="280">
        <f t="shared" ref="BB231" si="198">IF(AZ232="","",COUNTIF(BA231:BA236,"W"))</f>
        <v>1</v>
      </c>
      <c r="BC231" s="266">
        <v>2</v>
      </c>
      <c r="BD231" s="266" t="s">
        <v>132</v>
      </c>
      <c r="BE231" s="269" t="s">
        <v>444</v>
      </c>
    </row>
    <row r="232" spans="2:57" s="88" customFormat="1" ht="12" customHeight="1">
      <c r="B232" s="267"/>
      <c r="C232" s="267"/>
      <c r="D232" s="270"/>
      <c r="E232" s="278"/>
      <c r="F232" s="95" t="str">
        <f t="array" ref="F232">_xlfn.IFS(G232="","",G232&gt;I232,"W",G232&lt;I232,"L")</f>
        <v>L</v>
      </c>
      <c r="G232" s="96">
        <v>6</v>
      </c>
      <c r="H232" s="97" t="s">
        <v>129</v>
      </c>
      <c r="I232" s="96">
        <v>11</v>
      </c>
      <c r="J232" s="95" t="str">
        <f t="array" ref="J232">_xlfn.IFS(I232="","",I232&gt;G232,"w",I232&lt;G232,"L")</f>
        <v>w</v>
      </c>
      <c r="K232" s="281"/>
      <c r="L232" s="267"/>
      <c r="M232" s="267"/>
      <c r="N232" s="275"/>
      <c r="P232" s="267"/>
      <c r="Q232" s="267"/>
      <c r="R232" s="275"/>
      <c r="S232" s="278"/>
      <c r="T232" s="95" t="str">
        <f t="array" ref="T232">_xlfn.IFS(U232="","",U232&gt;W232,"W",U232&lt;W232,"L")</f>
        <v>L</v>
      </c>
      <c r="U232" s="96">
        <v>5</v>
      </c>
      <c r="V232" s="97" t="s">
        <v>129</v>
      </c>
      <c r="W232" s="96">
        <v>11</v>
      </c>
      <c r="X232" s="95" t="str">
        <f t="array" ref="X232">_xlfn.IFS(W232="","",W232&gt;U232,"w",W232&lt;U232,"L")</f>
        <v>w</v>
      </c>
      <c r="Y232" s="281"/>
      <c r="Z232" s="267"/>
      <c r="AA232" s="267"/>
      <c r="AB232" s="270"/>
      <c r="AE232" s="267"/>
      <c r="AF232" s="267"/>
      <c r="AG232" s="270"/>
      <c r="AH232" s="278"/>
      <c r="AI232" s="95" t="str">
        <f t="array" ref="AI232">_xlfn.IFS(AJ232="","",AJ232&gt;AL232,"W",AJ232&lt;AL232,"L")</f>
        <v>L</v>
      </c>
      <c r="AJ232" s="96">
        <v>6</v>
      </c>
      <c r="AK232" s="97" t="s">
        <v>129</v>
      </c>
      <c r="AL232" s="96">
        <v>11</v>
      </c>
      <c r="AM232" s="95" t="str">
        <f t="array" ref="AM232">_xlfn.IFS(AL232="","",AL232&gt;AJ232,"w",AL232&lt;AJ232,"L")</f>
        <v>w</v>
      </c>
      <c r="AN232" s="281"/>
      <c r="AO232" s="267"/>
      <c r="AP232" s="267"/>
      <c r="AQ232" s="275"/>
      <c r="AS232" s="267"/>
      <c r="AT232" s="267"/>
      <c r="AU232" s="275"/>
      <c r="AV232" s="278"/>
      <c r="AW232" s="95" t="str">
        <f t="array" ref="AW232">_xlfn.IFS(AX232="","",AX232&gt;AZ232,"W",AX232&lt;AZ232,"L")</f>
        <v>W</v>
      </c>
      <c r="AX232" s="96">
        <v>11</v>
      </c>
      <c r="AY232" s="97" t="s">
        <v>129</v>
      </c>
      <c r="AZ232" s="96">
        <v>8</v>
      </c>
      <c r="BA232" s="95" t="str">
        <f t="array" ref="BA232">_xlfn.IFS(AZ232="","",AZ232&gt;AX232,"w",AZ232&lt;AX232,"L")</f>
        <v>L</v>
      </c>
      <c r="BB232" s="281"/>
      <c r="BC232" s="267"/>
      <c r="BD232" s="267"/>
      <c r="BE232" s="270"/>
    </row>
    <row r="233" spans="2:57" s="88" customFormat="1" ht="12" customHeight="1">
      <c r="B233" s="267"/>
      <c r="C233" s="267"/>
      <c r="D233" s="270"/>
      <c r="E233" s="278"/>
      <c r="F233" s="95" t="str">
        <f t="array" ref="F233">_xlfn.IFS(G233="","",G233&gt;I233,"W",G233&lt;I233,"L")</f>
        <v>L</v>
      </c>
      <c r="G233" s="96">
        <v>9</v>
      </c>
      <c r="H233" s="97" t="s">
        <v>129</v>
      </c>
      <c r="I233" s="96">
        <v>11</v>
      </c>
      <c r="J233" s="95" t="str">
        <f t="array" ref="J233">_xlfn.IFS(I233="","",I233&gt;G233,"w",I233&lt;G233,"L")</f>
        <v>w</v>
      </c>
      <c r="K233" s="281"/>
      <c r="L233" s="267"/>
      <c r="M233" s="267"/>
      <c r="N233" s="275"/>
      <c r="P233" s="267"/>
      <c r="Q233" s="267"/>
      <c r="R233" s="275"/>
      <c r="S233" s="278"/>
      <c r="T233" s="95" t="str">
        <f t="array" ref="T233">_xlfn.IFS(U233="","",U233&gt;W233,"W",U233&lt;W233,"L")</f>
        <v>W</v>
      </c>
      <c r="U233" s="96">
        <v>11</v>
      </c>
      <c r="V233" s="97" t="s">
        <v>129</v>
      </c>
      <c r="W233" s="96">
        <v>9</v>
      </c>
      <c r="X233" s="95" t="str">
        <f t="array" ref="X233">_xlfn.IFS(W233="","",W233&gt;U233,"w",W233&lt;U233,"L")</f>
        <v>L</v>
      </c>
      <c r="Y233" s="281"/>
      <c r="Z233" s="267"/>
      <c r="AA233" s="267"/>
      <c r="AB233" s="270"/>
      <c r="AE233" s="267"/>
      <c r="AF233" s="267"/>
      <c r="AG233" s="270"/>
      <c r="AH233" s="278"/>
      <c r="AI233" s="95" t="str">
        <f t="array" ref="AI233">_xlfn.IFS(AJ233="","",AJ233&gt;AL233,"W",AJ233&lt;AL233,"L")</f>
        <v>L</v>
      </c>
      <c r="AJ233" s="96">
        <v>7</v>
      </c>
      <c r="AK233" s="97" t="s">
        <v>129</v>
      </c>
      <c r="AL233" s="96">
        <v>11</v>
      </c>
      <c r="AM233" s="95" t="str">
        <f t="array" ref="AM233">_xlfn.IFS(AL233="","",AL233&gt;AJ233,"w",AL233&lt;AJ233,"L")</f>
        <v>w</v>
      </c>
      <c r="AN233" s="281"/>
      <c r="AO233" s="267"/>
      <c r="AP233" s="267"/>
      <c r="AQ233" s="275"/>
      <c r="AS233" s="267"/>
      <c r="AT233" s="267"/>
      <c r="AU233" s="275"/>
      <c r="AV233" s="278"/>
      <c r="AW233" s="95" t="str">
        <f t="array" ref="AW233">_xlfn.IFS(AX233="","",AX233&gt;AZ233,"W",AX233&lt;AZ233,"L")</f>
        <v>W</v>
      </c>
      <c r="AX233" s="96">
        <v>11</v>
      </c>
      <c r="AY233" s="97" t="s">
        <v>129</v>
      </c>
      <c r="AZ233" s="96">
        <v>8</v>
      </c>
      <c r="BA233" s="95" t="str">
        <f t="array" ref="BA233">_xlfn.IFS(AZ233="","",AZ233&gt;AX233,"w",AZ233&lt;AX233,"L")</f>
        <v>L</v>
      </c>
      <c r="BB233" s="281"/>
      <c r="BC233" s="267"/>
      <c r="BD233" s="267"/>
      <c r="BE233" s="270"/>
    </row>
    <row r="234" spans="2:57" s="88" customFormat="1" ht="12" customHeight="1">
      <c r="B234" s="267"/>
      <c r="C234" s="267"/>
      <c r="D234" s="270"/>
      <c r="E234" s="278"/>
      <c r="F234" s="95" t="str">
        <f t="array" ref="F234">_xlfn.IFS(G234="","",G234&gt;I234,"W",G234&lt;I234,"L")</f>
        <v>W</v>
      </c>
      <c r="G234" s="96">
        <v>11</v>
      </c>
      <c r="H234" s="97" t="s">
        <v>129</v>
      </c>
      <c r="I234" s="96">
        <v>5</v>
      </c>
      <c r="J234" s="95" t="str">
        <f t="array" ref="J234">_xlfn.IFS(I234="","",I234&gt;G234,"w",I234&lt;G234,"L")</f>
        <v>L</v>
      </c>
      <c r="K234" s="281"/>
      <c r="L234" s="267"/>
      <c r="M234" s="267"/>
      <c r="N234" s="275"/>
      <c r="P234" s="267"/>
      <c r="Q234" s="267"/>
      <c r="R234" s="275"/>
      <c r="S234" s="278"/>
      <c r="T234" s="95" t="str">
        <f t="array" ref="T234">_xlfn.IFS(U234="","",U234&gt;W234,"W",U234&lt;W234,"L")</f>
        <v>W</v>
      </c>
      <c r="U234" s="96">
        <v>11</v>
      </c>
      <c r="V234" s="97" t="s">
        <v>129</v>
      </c>
      <c r="W234" s="96">
        <v>5</v>
      </c>
      <c r="X234" s="95" t="str">
        <f t="array" ref="X234">_xlfn.IFS(W234="","",W234&gt;U234,"w",W234&lt;U234,"L")</f>
        <v>L</v>
      </c>
      <c r="Y234" s="281"/>
      <c r="Z234" s="267"/>
      <c r="AA234" s="267"/>
      <c r="AB234" s="270"/>
      <c r="AE234" s="267"/>
      <c r="AF234" s="267"/>
      <c r="AG234" s="270"/>
      <c r="AH234" s="278"/>
      <c r="AI234" s="95" t="str">
        <f t="array" ref="AI234">_xlfn.IFS(AJ234="","",AJ234&gt;AL234,"W",AJ234&lt;AL234,"L")</f>
        <v>L</v>
      </c>
      <c r="AJ234" s="96">
        <v>8</v>
      </c>
      <c r="AK234" s="97" t="s">
        <v>129</v>
      </c>
      <c r="AL234" s="96">
        <v>11</v>
      </c>
      <c r="AM234" s="95" t="str">
        <f t="array" ref="AM234">_xlfn.IFS(AL234="","",AL234&gt;AJ234,"w",AL234&lt;AJ234,"L")</f>
        <v>w</v>
      </c>
      <c r="AN234" s="281"/>
      <c r="AO234" s="267"/>
      <c r="AP234" s="267"/>
      <c r="AQ234" s="275"/>
      <c r="AS234" s="267"/>
      <c r="AT234" s="267"/>
      <c r="AU234" s="275"/>
      <c r="AV234" s="278"/>
      <c r="AW234" s="95" t="str">
        <f t="array" ref="AW234">_xlfn.IFS(AX234="","",AX234&gt;AZ234,"W",AX234&lt;AZ234,"L")</f>
        <v>L</v>
      </c>
      <c r="AX234" s="96">
        <v>7</v>
      </c>
      <c r="AY234" s="97" t="s">
        <v>129</v>
      </c>
      <c r="AZ234" s="96">
        <v>11</v>
      </c>
      <c r="BA234" s="95" t="str">
        <f t="array" ref="BA234">_xlfn.IFS(AZ234="","",AZ234&gt;AX234,"w",AZ234&lt;AX234,"L")</f>
        <v>w</v>
      </c>
      <c r="BB234" s="281"/>
      <c r="BC234" s="267"/>
      <c r="BD234" s="267"/>
      <c r="BE234" s="270"/>
    </row>
    <row r="235" spans="2:57" s="88" customFormat="1" ht="12" customHeight="1">
      <c r="B235" s="267"/>
      <c r="C235" s="267"/>
      <c r="D235" s="270"/>
      <c r="E235" s="278"/>
      <c r="F235" s="95" t="str">
        <f t="array" ref="F235">_xlfn.IFS(G235="","",G235&gt;I235,"W",G235&lt;I235,"L")</f>
        <v>W</v>
      </c>
      <c r="G235" s="96">
        <v>11</v>
      </c>
      <c r="H235" s="97" t="s">
        <v>129</v>
      </c>
      <c r="I235" s="96">
        <v>9</v>
      </c>
      <c r="J235" s="95" t="str">
        <f t="array" ref="J235">_xlfn.IFS(I235="","",I235&gt;G235,"w",I235&lt;G235,"L")</f>
        <v>L</v>
      </c>
      <c r="K235" s="281"/>
      <c r="L235" s="267"/>
      <c r="M235" s="267"/>
      <c r="N235" s="275"/>
      <c r="P235" s="267"/>
      <c r="Q235" s="267"/>
      <c r="R235" s="275"/>
      <c r="S235" s="278"/>
      <c r="T235" s="95" t="str">
        <f t="array" ref="T235">_xlfn.IFS(U235="","",U235&gt;W235,"W",U235&lt;W235,"L")</f>
        <v>W</v>
      </c>
      <c r="U235" s="96">
        <v>11</v>
      </c>
      <c r="V235" s="97" t="s">
        <v>129</v>
      </c>
      <c r="W235" s="96">
        <v>9</v>
      </c>
      <c r="X235" s="95" t="str">
        <f t="array" ref="X235">_xlfn.IFS(W235="","",W235&gt;U235,"w",W235&lt;U235,"L")</f>
        <v>L</v>
      </c>
      <c r="Y235" s="281"/>
      <c r="Z235" s="267"/>
      <c r="AA235" s="267"/>
      <c r="AB235" s="270"/>
      <c r="AE235" s="267"/>
      <c r="AF235" s="267"/>
      <c r="AG235" s="270"/>
      <c r="AH235" s="278"/>
      <c r="AI235" s="95" t="str">
        <f t="array" ref="AI235">_xlfn.IFS(AJ235="","",AJ235&gt;AL235,"W",AJ235&lt;AL235,"L")</f>
        <v/>
      </c>
      <c r="AJ235" s="96"/>
      <c r="AK235" s="97" t="s">
        <v>129</v>
      </c>
      <c r="AL235" s="96"/>
      <c r="AM235" s="95" t="str">
        <f t="array" ref="AM235">_xlfn.IFS(AL235="","",AL235&gt;AJ235,"w",AL235&lt;AJ235,"L")</f>
        <v/>
      </c>
      <c r="AN235" s="281"/>
      <c r="AO235" s="267"/>
      <c r="AP235" s="267"/>
      <c r="AQ235" s="275"/>
      <c r="AS235" s="267"/>
      <c r="AT235" s="267"/>
      <c r="AU235" s="275"/>
      <c r="AV235" s="278"/>
      <c r="AW235" s="95" t="str">
        <f t="array" ref="AW235">_xlfn.IFS(AX235="","",AX235&gt;AZ235,"W",AX235&lt;AZ235,"L")</f>
        <v>W</v>
      </c>
      <c r="AX235" s="96">
        <v>11</v>
      </c>
      <c r="AY235" s="97" t="s">
        <v>129</v>
      </c>
      <c r="AZ235" s="96">
        <v>6</v>
      </c>
      <c r="BA235" s="95" t="str">
        <f t="array" ref="BA235">_xlfn.IFS(AZ235="","",AZ235&gt;AX235,"w",AZ235&lt;AX235,"L")</f>
        <v>L</v>
      </c>
      <c r="BB235" s="281"/>
      <c r="BC235" s="267"/>
      <c r="BD235" s="267"/>
      <c r="BE235" s="270"/>
    </row>
    <row r="236" spans="2:57" s="88" customFormat="1" ht="12" customHeight="1">
      <c r="B236" s="267"/>
      <c r="C236" s="267"/>
      <c r="D236" s="270"/>
      <c r="E236" s="278"/>
      <c r="F236" s="95" t="str">
        <f t="array" ref="F236">_xlfn.IFS(G236="","",G236&gt;I236,"W",G236&lt;I236,"L")</f>
        <v>L</v>
      </c>
      <c r="G236" s="96">
        <v>9</v>
      </c>
      <c r="H236" s="97" t="s">
        <v>129</v>
      </c>
      <c r="I236" s="96">
        <v>11</v>
      </c>
      <c r="J236" s="95" t="str">
        <f t="array" ref="J236">_xlfn.IFS(I236="","",I236&gt;G236,"w",I236&lt;G236,"L")</f>
        <v>w</v>
      </c>
      <c r="K236" s="281"/>
      <c r="L236" s="267"/>
      <c r="M236" s="267"/>
      <c r="N236" s="275"/>
      <c r="P236" s="267"/>
      <c r="Q236" s="267"/>
      <c r="R236" s="275"/>
      <c r="S236" s="278"/>
      <c r="T236" s="95" t="str">
        <f t="array" ref="T236">_xlfn.IFS(U236="","",U236&gt;W236,"W",U236&lt;W236,"L")</f>
        <v/>
      </c>
      <c r="U236" s="96"/>
      <c r="V236" s="97" t="s">
        <v>129</v>
      </c>
      <c r="W236" s="96"/>
      <c r="X236" s="95" t="str">
        <f t="array" ref="X236">_xlfn.IFS(W236="","",W236&gt;U236,"w",W236&lt;U236,"L")</f>
        <v/>
      </c>
      <c r="Y236" s="281"/>
      <c r="Z236" s="267"/>
      <c r="AA236" s="267"/>
      <c r="AB236" s="270"/>
      <c r="AE236" s="267"/>
      <c r="AF236" s="267"/>
      <c r="AG236" s="270"/>
      <c r="AH236" s="278"/>
      <c r="AI236" s="95" t="str">
        <f t="array" ref="AI236">_xlfn.IFS(AJ236="","",AJ236&gt;AL236,"W",AJ236&lt;AL236,"L")</f>
        <v/>
      </c>
      <c r="AJ236" s="96"/>
      <c r="AK236" s="97" t="s">
        <v>129</v>
      </c>
      <c r="AL236" s="96"/>
      <c r="AM236" s="95" t="str">
        <f t="array" ref="AM236">_xlfn.IFS(AL236="","",AL236&gt;AJ236,"w",AL236&lt;AJ236,"L")</f>
        <v/>
      </c>
      <c r="AN236" s="281"/>
      <c r="AO236" s="267"/>
      <c r="AP236" s="267"/>
      <c r="AQ236" s="275"/>
      <c r="AS236" s="267"/>
      <c r="AT236" s="267"/>
      <c r="AU236" s="275"/>
      <c r="AV236" s="278"/>
      <c r="AW236" s="95" t="str">
        <f t="array" ref="AW236">_xlfn.IFS(AX236="","",AX236&gt;AZ236,"W",AX236&lt;AZ236,"L")</f>
        <v/>
      </c>
      <c r="AX236" s="96"/>
      <c r="AY236" s="97" t="s">
        <v>129</v>
      </c>
      <c r="AZ236" s="96"/>
      <c r="BA236" s="95" t="str">
        <f t="array" ref="BA236">_xlfn.IFS(AZ236="","",AZ236&gt;AX236,"w",AZ236&lt;AX236,"L")</f>
        <v/>
      </c>
      <c r="BB236" s="281"/>
      <c r="BC236" s="267"/>
      <c r="BD236" s="267"/>
      <c r="BE236" s="270"/>
    </row>
    <row r="237" spans="2:57" s="88" customFormat="1" ht="12" customHeight="1">
      <c r="B237" s="268"/>
      <c r="C237" s="268"/>
      <c r="D237" s="271"/>
      <c r="E237" s="279"/>
      <c r="F237" s="98"/>
      <c r="G237" s="99"/>
      <c r="H237" s="92"/>
      <c r="I237" s="99"/>
      <c r="J237" s="98"/>
      <c r="K237" s="282"/>
      <c r="L237" s="268"/>
      <c r="M237" s="268"/>
      <c r="N237" s="276"/>
      <c r="P237" s="268"/>
      <c r="Q237" s="268"/>
      <c r="R237" s="276"/>
      <c r="S237" s="279"/>
      <c r="T237" s="98"/>
      <c r="U237" s="99"/>
      <c r="V237" s="92"/>
      <c r="W237" s="99"/>
      <c r="X237" s="98"/>
      <c r="Y237" s="282"/>
      <c r="Z237" s="268"/>
      <c r="AA237" s="268"/>
      <c r="AB237" s="271"/>
      <c r="AE237" s="268"/>
      <c r="AF237" s="268"/>
      <c r="AG237" s="271"/>
      <c r="AH237" s="279"/>
      <c r="AI237" s="98"/>
      <c r="AJ237" s="99"/>
      <c r="AK237" s="92"/>
      <c r="AL237" s="99"/>
      <c r="AM237" s="98"/>
      <c r="AN237" s="282"/>
      <c r="AO237" s="268"/>
      <c r="AP237" s="268"/>
      <c r="AQ237" s="276"/>
      <c r="AS237" s="268"/>
      <c r="AT237" s="268"/>
      <c r="AU237" s="276"/>
      <c r="AV237" s="279"/>
      <c r="AW237" s="98"/>
      <c r="AX237" s="99"/>
      <c r="AY237" s="92"/>
      <c r="AZ237" s="99"/>
      <c r="BA237" s="98"/>
      <c r="BB237" s="282"/>
      <c r="BC237" s="268"/>
      <c r="BD237" s="268"/>
      <c r="BE237" s="271"/>
    </row>
    <row r="238" spans="2:57" s="88" customFormat="1" ht="12" customHeight="1">
      <c r="B238" s="266">
        <v>3</v>
      </c>
      <c r="C238" s="266" t="s">
        <v>133</v>
      </c>
      <c r="D238" s="274" t="s">
        <v>566</v>
      </c>
      <c r="E238" s="277">
        <f t="shared" ref="E238" si="199">IF($G239="","",COUNTIF($F238:$F243,"W"))</f>
        <v>3</v>
      </c>
      <c r="F238" s="93"/>
      <c r="G238" s="94"/>
      <c r="H238" s="89"/>
      <c r="I238" s="94"/>
      <c r="J238" s="93"/>
      <c r="K238" s="280">
        <f t="shared" ref="K238" si="200">IF($J239="","",COUNTIF($J239:$J243,"W"))</f>
        <v>1</v>
      </c>
      <c r="L238" s="266">
        <v>3</v>
      </c>
      <c r="M238" s="266" t="s">
        <v>133</v>
      </c>
      <c r="N238" s="269" t="s">
        <v>557</v>
      </c>
      <c r="P238" s="266">
        <v>3</v>
      </c>
      <c r="Q238" s="266" t="s">
        <v>133</v>
      </c>
      <c r="R238" s="274" t="s">
        <v>571</v>
      </c>
      <c r="S238" s="277">
        <f t="shared" ref="S238" si="201">IF(U239="","",COUNTIF(T238:T243,"W"))</f>
        <v>3</v>
      </c>
      <c r="T238" s="93"/>
      <c r="U238" s="94"/>
      <c r="V238" s="89"/>
      <c r="W238" s="94"/>
      <c r="X238" s="93"/>
      <c r="Y238" s="280">
        <f t="shared" ref="Y238" si="202">IF(W239="","",COUNTIF(X238:X243,"W"))</f>
        <v>2</v>
      </c>
      <c r="Z238" s="266">
        <v>3</v>
      </c>
      <c r="AA238" s="266" t="s">
        <v>133</v>
      </c>
      <c r="AB238" s="269" t="s">
        <v>575</v>
      </c>
      <c r="AE238" s="266">
        <v>3</v>
      </c>
      <c r="AF238" s="266" t="s">
        <v>133</v>
      </c>
      <c r="AG238" s="274" t="s">
        <v>271</v>
      </c>
      <c r="AH238" s="277">
        <f t="shared" ref="AH238" si="203">IF(AJ239="","",COUNTIF(AI238:AI243,"W"))</f>
        <v>3</v>
      </c>
      <c r="AI238" s="93"/>
      <c r="AJ238" s="94"/>
      <c r="AK238" s="89"/>
      <c r="AL238" s="94"/>
      <c r="AM238" s="93"/>
      <c r="AN238" s="280">
        <f t="shared" ref="AN238" si="204">IF(AL239="","",COUNTIF(AM238:AM243,"W"))</f>
        <v>0</v>
      </c>
      <c r="AO238" s="266">
        <v>3</v>
      </c>
      <c r="AP238" s="266" t="s">
        <v>133</v>
      </c>
      <c r="AQ238" s="269" t="s">
        <v>509</v>
      </c>
      <c r="AS238" s="266">
        <v>3</v>
      </c>
      <c r="AT238" s="266" t="s">
        <v>133</v>
      </c>
      <c r="AU238" s="274" t="s">
        <v>462</v>
      </c>
      <c r="AV238" s="277">
        <f t="shared" ref="AV238" si="205">IF(AX239="","",COUNTIF(AW238:AW243,"W"))</f>
        <v>3</v>
      </c>
      <c r="AW238" s="93"/>
      <c r="AX238" s="94"/>
      <c r="AY238" s="89"/>
      <c r="AZ238" s="94"/>
      <c r="BA238" s="93"/>
      <c r="BB238" s="280">
        <f t="shared" ref="BB238" si="206">IF(AZ239="","",COUNTIF(BA238:BA243,"W"))</f>
        <v>0</v>
      </c>
      <c r="BC238" s="266">
        <v>3</v>
      </c>
      <c r="BD238" s="266" t="s">
        <v>133</v>
      </c>
      <c r="BE238" s="269" t="s">
        <v>445</v>
      </c>
    </row>
    <row r="239" spans="2:57" s="88" customFormat="1" ht="12" customHeight="1">
      <c r="B239" s="267"/>
      <c r="C239" s="267"/>
      <c r="D239" s="275"/>
      <c r="E239" s="278"/>
      <c r="F239" s="95" t="str">
        <f t="array" ref="F239">_xlfn.IFS(G239="","",G239&gt;I239,"W",G239&lt;I239,"L")</f>
        <v>W</v>
      </c>
      <c r="G239" s="96">
        <v>11</v>
      </c>
      <c r="H239" s="97" t="s">
        <v>129</v>
      </c>
      <c r="I239" s="96">
        <v>8</v>
      </c>
      <c r="J239" s="95" t="str">
        <f t="array" ref="J239">_xlfn.IFS(I239="","",I239&gt;G239,"w",I239&lt;G239,"L")</f>
        <v>L</v>
      </c>
      <c r="K239" s="281"/>
      <c r="L239" s="267"/>
      <c r="M239" s="267"/>
      <c r="N239" s="270"/>
      <c r="P239" s="267"/>
      <c r="Q239" s="267"/>
      <c r="R239" s="275"/>
      <c r="S239" s="278"/>
      <c r="T239" s="95" t="str">
        <f t="array" ref="T239">_xlfn.IFS(U239="","",U239&gt;W239,"W",U239&lt;W239,"L")</f>
        <v>L</v>
      </c>
      <c r="U239" s="96">
        <v>7</v>
      </c>
      <c r="V239" s="97" t="s">
        <v>129</v>
      </c>
      <c r="W239" s="96">
        <v>11</v>
      </c>
      <c r="X239" s="95" t="str">
        <f t="array" ref="X239">_xlfn.IFS(W239="","",W239&gt;U239,"w",W239&lt;U239,"L")</f>
        <v>w</v>
      </c>
      <c r="Y239" s="281"/>
      <c r="Z239" s="267"/>
      <c r="AA239" s="267"/>
      <c r="AB239" s="270"/>
      <c r="AE239" s="267"/>
      <c r="AF239" s="267"/>
      <c r="AG239" s="275"/>
      <c r="AH239" s="278"/>
      <c r="AI239" s="95" t="str">
        <f t="array" ref="AI239">_xlfn.IFS(AJ239="","",AJ239&gt;AL239,"W",AJ239&lt;AL239,"L")</f>
        <v>W</v>
      </c>
      <c r="AJ239" s="96">
        <v>11</v>
      </c>
      <c r="AK239" s="97" t="s">
        <v>129</v>
      </c>
      <c r="AL239" s="96">
        <v>4</v>
      </c>
      <c r="AM239" s="95" t="str">
        <f t="array" ref="AM239">_xlfn.IFS(AL239="","",AL239&gt;AJ239,"w",AL239&lt;AJ239,"L")</f>
        <v>L</v>
      </c>
      <c r="AN239" s="281"/>
      <c r="AO239" s="267"/>
      <c r="AP239" s="267"/>
      <c r="AQ239" s="270"/>
      <c r="AS239" s="267"/>
      <c r="AT239" s="267"/>
      <c r="AU239" s="275"/>
      <c r="AV239" s="278"/>
      <c r="AW239" s="95" t="str">
        <f t="array" ref="AW239">_xlfn.IFS(AX239="","",AX239&gt;AZ239,"W",AX239&lt;AZ239,"L")</f>
        <v>W</v>
      </c>
      <c r="AX239" s="96">
        <v>11</v>
      </c>
      <c r="AY239" s="97" t="s">
        <v>129</v>
      </c>
      <c r="AZ239" s="96">
        <v>4</v>
      </c>
      <c r="BA239" s="95" t="str">
        <f t="array" ref="BA239">_xlfn.IFS(AZ239="","",AZ239&gt;AX239,"w",AZ239&lt;AX239,"L")</f>
        <v>L</v>
      </c>
      <c r="BB239" s="281"/>
      <c r="BC239" s="267"/>
      <c r="BD239" s="267"/>
      <c r="BE239" s="270"/>
    </row>
    <row r="240" spans="2:57" s="88" customFormat="1" ht="12" customHeight="1">
      <c r="B240" s="267"/>
      <c r="C240" s="267"/>
      <c r="D240" s="275"/>
      <c r="E240" s="278"/>
      <c r="F240" s="95" t="str">
        <f t="array" ref="F240">_xlfn.IFS(G240="","",G240&gt;I240,"W",G240&lt;I240,"L")</f>
        <v>W</v>
      </c>
      <c r="G240" s="96">
        <v>11</v>
      </c>
      <c r="H240" s="97" t="s">
        <v>129</v>
      </c>
      <c r="I240" s="96">
        <v>7</v>
      </c>
      <c r="J240" s="95" t="str">
        <f t="array" ref="J240">_xlfn.IFS(I240="","",I240&gt;G240,"w",I240&lt;G240,"L")</f>
        <v>L</v>
      </c>
      <c r="K240" s="281"/>
      <c r="L240" s="267"/>
      <c r="M240" s="267"/>
      <c r="N240" s="270"/>
      <c r="P240" s="267"/>
      <c r="Q240" s="267"/>
      <c r="R240" s="275"/>
      <c r="S240" s="278"/>
      <c r="T240" s="95" t="str">
        <f t="array" ref="T240">_xlfn.IFS(U240="","",U240&gt;W240,"W",U240&lt;W240,"L")</f>
        <v>W</v>
      </c>
      <c r="U240" s="96">
        <v>11</v>
      </c>
      <c r="V240" s="97" t="s">
        <v>129</v>
      </c>
      <c r="W240" s="96">
        <v>6</v>
      </c>
      <c r="X240" s="95" t="str">
        <f t="array" ref="X240">_xlfn.IFS(W240="","",W240&gt;U240,"w",W240&lt;U240,"L")</f>
        <v>L</v>
      </c>
      <c r="Y240" s="281"/>
      <c r="Z240" s="267"/>
      <c r="AA240" s="267"/>
      <c r="AB240" s="270"/>
      <c r="AE240" s="267"/>
      <c r="AF240" s="267"/>
      <c r="AG240" s="275"/>
      <c r="AH240" s="278"/>
      <c r="AI240" s="95" t="str">
        <f t="array" ref="AI240">_xlfn.IFS(AJ240="","",AJ240&gt;AL240,"W",AJ240&lt;AL240,"L")</f>
        <v>W</v>
      </c>
      <c r="AJ240" s="96">
        <v>11</v>
      </c>
      <c r="AK240" s="97" t="s">
        <v>129</v>
      </c>
      <c r="AL240" s="96">
        <v>6</v>
      </c>
      <c r="AM240" s="95" t="str">
        <f t="array" ref="AM240">_xlfn.IFS(AL240="","",AL240&gt;AJ240,"w",AL240&lt;AJ240,"L")</f>
        <v>L</v>
      </c>
      <c r="AN240" s="281"/>
      <c r="AO240" s="267"/>
      <c r="AP240" s="267"/>
      <c r="AQ240" s="270"/>
      <c r="AS240" s="267"/>
      <c r="AT240" s="267"/>
      <c r="AU240" s="275"/>
      <c r="AV240" s="278"/>
      <c r="AW240" s="95" t="str">
        <f t="array" ref="AW240">_xlfn.IFS(AX240="","",AX240&gt;AZ240,"W",AX240&lt;AZ240,"L")</f>
        <v>W</v>
      </c>
      <c r="AX240" s="96">
        <v>11</v>
      </c>
      <c r="AY240" s="97" t="s">
        <v>129</v>
      </c>
      <c r="AZ240" s="96">
        <v>3</v>
      </c>
      <c r="BA240" s="95" t="str">
        <f t="array" ref="BA240">_xlfn.IFS(AZ240="","",AZ240&gt;AX240,"w",AZ240&lt;AX240,"L")</f>
        <v>L</v>
      </c>
      <c r="BB240" s="281"/>
      <c r="BC240" s="267"/>
      <c r="BD240" s="267"/>
      <c r="BE240" s="270"/>
    </row>
    <row r="241" spans="2:57" s="88" customFormat="1" ht="12" customHeight="1">
      <c r="B241" s="267"/>
      <c r="C241" s="267"/>
      <c r="D241" s="275"/>
      <c r="E241" s="278"/>
      <c r="F241" s="95" t="str">
        <f t="array" ref="F241">_xlfn.IFS(G241="","",G241&gt;I241,"W",G241&lt;I241,"L")</f>
        <v>L</v>
      </c>
      <c r="G241" s="96">
        <v>2</v>
      </c>
      <c r="H241" s="97" t="s">
        <v>129</v>
      </c>
      <c r="I241" s="96">
        <v>11</v>
      </c>
      <c r="J241" s="95" t="str">
        <f t="array" ref="J241">_xlfn.IFS(I241="","",I241&gt;G241,"w",I241&lt;G241,"L")</f>
        <v>w</v>
      </c>
      <c r="K241" s="281"/>
      <c r="L241" s="267"/>
      <c r="M241" s="267"/>
      <c r="N241" s="270"/>
      <c r="P241" s="267"/>
      <c r="Q241" s="267"/>
      <c r="R241" s="275"/>
      <c r="S241" s="278"/>
      <c r="T241" s="95" t="str">
        <f t="array" ref="T241">_xlfn.IFS(U241="","",U241&gt;W241,"W",U241&lt;W241,"L")</f>
        <v>L</v>
      </c>
      <c r="U241" s="96">
        <v>9</v>
      </c>
      <c r="V241" s="97" t="s">
        <v>129</v>
      </c>
      <c r="W241" s="96">
        <v>11</v>
      </c>
      <c r="X241" s="95" t="str">
        <f t="array" ref="X241">_xlfn.IFS(W241="","",W241&gt;U241,"w",W241&lt;U241,"L")</f>
        <v>w</v>
      </c>
      <c r="Y241" s="281"/>
      <c r="Z241" s="267"/>
      <c r="AA241" s="267"/>
      <c r="AB241" s="270"/>
      <c r="AE241" s="267"/>
      <c r="AF241" s="267"/>
      <c r="AG241" s="275"/>
      <c r="AH241" s="278"/>
      <c r="AI241" s="95" t="str">
        <f t="array" ref="AI241">_xlfn.IFS(AJ241="","",AJ241&gt;AL241,"W",AJ241&lt;AL241,"L")</f>
        <v>W</v>
      </c>
      <c r="AJ241" s="96">
        <v>11</v>
      </c>
      <c r="AK241" s="97" t="s">
        <v>129</v>
      </c>
      <c r="AL241" s="96">
        <v>7</v>
      </c>
      <c r="AM241" s="95" t="str">
        <f t="array" ref="AM241">_xlfn.IFS(AL241="","",AL241&gt;AJ241,"w",AL241&lt;AJ241,"L")</f>
        <v>L</v>
      </c>
      <c r="AN241" s="281"/>
      <c r="AO241" s="267"/>
      <c r="AP241" s="267"/>
      <c r="AQ241" s="270"/>
      <c r="AS241" s="267"/>
      <c r="AT241" s="267"/>
      <c r="AU241" s="275"/>
      <c r="AV241" s="278"/>
      <c r="AW241" s="95" t="str">
        <f t="array" ref="AW241">_xlfn.IFS(AX241="","",AX241&gt;AZ241,"W",AX241&lt;AZ241,"L")</f>
        <v>W</v>
      </c>
      <c r="AX241" s="96">
        <v>11</v>
      </c>
      <c r="AY241" s="97" t="s">
        <v>129</v>
      </c>
      <c r="AZ241" s="96">
        <v>1</v>
      </c>
      <c r="BA241" s="95" t="str">
        <f t="array" ref="BA241">_xlfn.IFS(AZ241="","",AZ241&gt;AX241,"w",AZ241&lt;AX241,"L")</f>
        <v>L</v>
      </c>
      <c r="BB241" s="281"/>
      <c r="BC241" s="267"/>
      <c r="BD241" s="267"/>
      <c r="BE241" s="270"/>
    </row>
    <row r="242" spans="2:57" s="88" customFormat="1" ht="12" customHeight="1">
      <c r="B242" s="267"/>
      <c r="C242" s="267"/>
      <c r="D242" s="275"/>
      <c r="E242" s="278"/>
      <c r="F242" s="95" t="str">
        <f t="array" ref="F242">_xlfn.IFS(G242="","",G242&gt;I242,"W",G242&lt;I242,"L")</f>
        <v>W</v>
      </c>
      <c r="G242" s="96">
        <v>11</v>
      </c>
      <c r="H242" s="97" t="s">
        <v>129</v>
      </c>
      <c r="I242" s="96">
        <v>6</v>
      </c>
      <c r="J242" s="95" t="str">
        <f t="array" ref="J242">_xlfn.IFS(I242="","",I242&gt;G242,"w",I242&lt;G242,"L")</f>
        <v>L</v>
      </c>
      <c r="K242" s="281"/>
      <c r="L242" s="267"/>
      <c r="M242" s="267"/>
      <c r="N242" s="270"/>
      <c r="P242" s="267"/>
      <c r="Q242" s="267"/>
      <c r="R242" s="275"/>
      <c r="S242" s="278"/>
      <c r="T242" s="95" t="str">
        <f t="array" ref="T242">_xlfn.IFS(U242="","",U242&gt;W242,"W",U242&lt;W242,"L")</f>
        <v>W</v>
      </c>
      <c r="U242" s="96">
        <v>11</v>
      </c>
      <c r="V242" s="97" t="s">
        <v>129</v>
      </c>
      <c r="W242" s="96">
        <v>5</v>
      </c>
      <c r="X242" s="95" t="str">
        <f t="array" ref="X242">_xlfn.IFS(W242="","",W242&gt;U242,"w",W242&lt;U242,"L")</f>
        <v>L</v>
      </c>
      <c r="Y242" s="281"/>
      <c r="Z242" s="267"/>
      <c r="AA242" s="267"/>
      <c r="AB242" s="270"/>
      <c r="AE242" s="267"/>
      <c r="AF242" s="267"/>
      <c r="AG242" s="275"/>
      <c r="AH242" s="278"/>
      <c r="AI242" s="95" t="str">
        <f t="array" ref="AI242">_xlfn.IFS(AJ242="","",AJ242&gt;AL242,"W",AJ242&lt;AL242,"L")</f>
        <v/>
      </c>
      <c r="AJ242" s="96"/>
      <c r="AK242" s="97" t="s">
        <v>129</v>
      </c>
      <c r="AL242" s="96"/>
      <c r="AM242" s="95" t="str">
        <f t="array" ref="AM242">_xlfn.IFS(AL242="","",AL242&gt;AJ242,"w",AL242&lt;AJ242,"L")</f>
        <v/>
      </c>
      <c r="AN242" s="281"/>
      <c r="AO242" s="267"/>
      <c r="AP242" s="267"/>
      <c r="AQ242" s="270"/>
      <c r="AS242" s="267"/>
      <c r="AT242" s="267"/>
      <c r="AU242" s="275"/>
      <c r="AV242" s="278"/>
      <c r="AW242" s="95" t="str">
        <f t="array" ref="AW242">_xlfn.IFS(AX242="","",AX242&gt;AZ242,"W",AX242&lt;AZ242,"L")</f>
        <v/>
      </c>
      <c r="AX242" s="96"/>
      <c r="AY242" s="97" t="s">
        <v>129</v>
      </c>
      <c r="AZ242" s="96"/>
      <c r="BA242" s="95" t="str">
        <f t="array" ref="BA242">_xlfn.IFS(AZ242="","",AZ242&gt;AX242,"w",AZ242&lt;AX242,"L")</f>
        <v/>
      </c>
      <c r="BB242" s="281"/>
      <c r="BC242" s="267"/>
      <c r="BD242" s="267"/>
      <c r="BE242" s="270"/>
    </row>
    <row r="243" spans="2:57" s="88" customFormat="1" ht="12" customHeight="1">
      <c r="B243" s="267"/>
      <c r="C243" s="267"/>
      <c r="D243" s="275"/>
      <c r="E243" s="278"/>
      <c r="F243" s="95" t="str">
        <f t="array" ref="F243">_xlfn.IFS(G243="","",G243&gt;I243,"W",G243&lt;I243,"L")</f>
        <v/>
      </c>
      <c r="G243" s="96"/>
      <c r="H243" s="97" t="s">
        <v>129</v>
      </c>
      <c r="I243" s="96"/>
      <c r="J243" s="95" t="str">
        <f t="array" ref="J243">_xlfn.IFS(I243="","",I243&gt;G243,"w",I243&lt;G243,"L")</f>
        <v/>
      </c>
      <c r="K243" s="281"/>
      <c r="L243" s="267"/>
      <c r="M243" s="267"/>
      <c r="N243" s="270"/>
      <c r="P243" s="267"/>
      <c r="Q243" s="267"/>
      <c r="R243" s="275"/>
      <c r="S243" s="278"/>
      <c r="T243" s="95" t="str">
        <f t="array" ref="T243">_xlfn.IFS(U243="","",U243&gt;W243,"W",U243&lt;W243,"L")</f>
        <v>W</v>
      </c>
      <c r="U243" s="96">
        <v>11</v>
      </c>
      <c r="V243" s="97" t="s">
        <v>129</v>
      </c>
      <c r="W243" s="96">
        <v>8</v>
      </c>
      <c r="X243" s="95" t="str">
        <f t="array" ref="X243">_xlfn.IFS(W243="","",W243&gt;U243,"w",W243&lt;U243,"L")</f>
        <v>L</v>
      </c>
      <c r="Y243" s="281"/>
      <c r="Z243" s="267"/>
      <c r="AA243" s="267"/>
      <c r="AB243" s="270"/>
      <c r="AE243" s="267"/>
      <c r="AF243" s="267"/>
      <c r="AG243" s="275"/>
      <c r="AH243" s="278"/>
      <c r="AI243" s="95" t="str">
        <f t="array" ref="AI243">_xlfn.IFS(AJ243="","",AJ243&gt;AL243,"W",AJ243&lt;AL243,"L")</f>
        <v/>
      </c>
      <c r="AJ243" s="96"/>
      <c r="AK243" s="97" t="s">
        <v>129</v>
      </c>
      <c r="AL243" s="96"/>
      <c r="AM243" s="95" t="str">
        <f t="array" ref="AM243">_xlfn.IFS(AL243="","",AL243&gt;AJ243,"w",AL243&lt;AJ243,"L")</f>
        <v/>
      </c>
      <c r="AN243" s="281"/>
      <c r="AO243" s="267"/>
      <c r="AP243" s="267"/>
      <c r="AQ243" s="270"/>
      <c r="AS243" s="267"/>
      <c r="AT243" s="267"/>
      <c r="AU243" s="275"/>
      <c r="AV243" s="278"/>
      <c r="AW243" s="95" t="str">
        <f t="array" ref="AW243">_xlfn.IFS(AX243="","",AX243&gt;AZ243,"W",AX243&lt;AZ243,"L")</f>
        <v/>
      </c>
      <c r="AX243" s="96"/>
      <c r="AY243" s="97" t="s">
        <v>129</v>
      </c>
      <c r="AZ243" s="96"/>
      <c r="BA243" s="95" t="str">
        <f t="array" ref="BA243">_xlfn.IFS(AZ243="","",AZ243&gt;AX243,"w",AZ243&lt;AX243,"L")</f>
        <v/>
      </c>
      <c r="BB243" s="281"/>
      <c r="BC243" s="267"/>
      <c r="BD243" s="267"/>
      <c r="BE243" s="270"/>
    </row>
    <row r="244" spans="2:57" s="88" customFormat="1" ht="12" customHeight="1">
      <c r="B244" s="268"/>
      <c r="C244" s="268"/>
      <c r="D244" s="276"/>
      <c r="E244" s="279"/>
      <c r="F244" s="98"/>
      <c r="G244" s="99"/>
      <c r="H244" s="92"/>
      <c r="I244" s="99"/>
      <c r="J244" s="98"/>
      <c r="K244" s="282"/>
      <c r="L244" s="268"/>
      <c r="M244" s="268"/>
      <c r="N244" s="271"/>
      <c r="P244" s="268"/>
      <c r="Q244" s="268"/>
      <c r="R244" s="276"/>
      <c r="S244" s="279"/>
      <c r="T244" s="98"/>
      <c r="U244" s="99"/>
      <c r="V244" s="92"/>
      <c r="W244" s="99"/>
      <c r="X244" s="98"/>
      <c r="Y244" s="282"/>
      <c r="Z244" s="268"/>
      <c r="AA244" s="268"/>
      <c r="AB244" s="271"/>
      <c r="AE244" s="268"/>
      <c r="AF244" s="268"/>
      <c r="AG244" s="276"/>
      <c r="AH244" s="279"/>
      <c r="AI244" s="98"/>
      <c r="AJ244" s="99"/>
      <c r="AK244" s="92"/>
      <c r="AL244" s="99"/>
      <c r="AM244" s="98"/>
      <c r="AN244" s="282"/>
      <c r="AO244" s="268"/>
      <c r="AP244" s="268"/>
      <c r="AQ244" s="271"/>
      <c r="AS244" s="268"/>
      <c r="AT244" s="268"/>
      <c r="AU244" s="276"/>
      <c r="AV244" s="279"/>
      <c r="AW244" s="98"/>
      <c r="AX244" s="99"/>
      <c r="AY244" s="92"/>
      <c r="AZ244" s="99"/>
      <c r="BA244" s="98"/>
      <c r="BB244" s="282"/>
      <c r="BC244" s="268"/>
      <c r="BD244" s="268"/>
      <c r="BE244" s="271"/>
    </row>
    <row r="245" spans="2:57" s="88" customFormat="1" ht="12" customHeight="1">
      <c r="B245" s="266">
        <v>4</v>
      </c>
      <c r="C245" s="266" t="s">
        <v>134</v>
      </c>
      <c r="D245" s="269" t="s">
        <v>567</v>
      </c>
      <c r="E245" s="277">
        <f t="shared" ref="E245" si="207">IF($G246="","",COUNTIF($F245:$F250,"W"))</f>
        <v>0</v>
      </c>
      <c r="F245" s="93"/>
      <c r="G245" s="94"/>
      <c r="H245" s="89"/>
      <c r="I245" s="94"/>
      <c r="J245" s="93"/>
      <c r="K245" s="280">
        <f t="shared" ref="K245" si="208">IF($J246="","",COUNTIF($J246:$J250,"W"))</f>
        <v>3</v>
      </c>
      <c r="L245" s="266">
        <v>4</v>
      </c>
      <c r="M245" s="266" t="s">
        <v>134</v>
      </c>
      <c r="N245" s="274" t="s">
        <v>495</v>
      </c>
      <c r="P245" s="266">
        <v>4</v>
      </c>
      <c r="Q245" s="266" t="s">
        <v>134</v>
      </c>
      <c r="R245" s="274" t="s">
        <v>454</v>
      </c>
      <c r="S245" s="277">
        <f t="shared" ref="S245" si="209">IF(U246="","",COUNTIF(T245:T250,"W"))</f>
        <v>3</v>
      </c>
      <c r="T245" s="93"/>
      <c r="U245" s="94"/>
      <c r="V245" s="89"/>
      <c r="W245" s="94"/>
      <c r="X245" s="93"/>
      <c r="Y245" s="280">
        <f t="shared" ref="Y245" si="210">IF(W246="","",COUNTIF(X245:X250,"W"))</f>
        <v>0</v>
      </c>
      <c r="Z245" s="266">
        <v>4</v>
      </c>
      <c r="AA245" s="266" t="s">
        <v>134</v>
      </c>
      <c r="AB245" s="269" t="s">
        <v>576</v>
      </c>
      <c r="AE245" s="266">
        <v>4</v>
      </c>
      <c r="AF245" s="266" t="s">
        <v>134</v>
      </c>
      <c r="AG245" s="274" t="s">
        <v>273</v>
      </c>
      <c r="AH245" s="277">
        <f t="shared" ref="AH245" si="211">IF(AJ246="","",COUNTIF(AI245:AI250,"W"))</f>
        <v>3</v>
      </c>
      <c r="AI245" s="93"/>
      <c r="AJ245" s="94"/>
      <c r="AK245" s="89"/>
      <c r="AL245" s="94"/>
      <c r="AM245" s="93"/>
      <c r="AN245" s="280">
        <f t="shared" ref="AN245" si="212">IF(AL246="","",COUNTIF(AM245:AM250,"W"))</f>
        <v>2</v>
      </c>
      <c r="AO245" s="266">
        <v>4</v>
      </c>
      <c r="AP245" s="266" t="s">
        <v>134</v>
      </c>
      <c r="AQ245" s="269" t="s">
        <v>582</v>
      </c>
      <c r="AS245" s="266">
        <v>4</v>
      </c>
      <c r="AT245" s="266" t="s">
        <v>134</v>
      </c>
      <c r="AU245" s="274" t="s">
        <v>533</v>
      </c>
      <c r="AV245" s="277">
        <f t="shared" ref="AV245" si="213">IF(AX246="","",COUNTIF(AW245:AW250,"W"))</f>
        <v>3</v>
      </c>
      <c r="AW245" s="93"/>
      <c r="AX245" s="94"/>
      <c r="AY245" s="89"/>
      <c r="AZ245" s="94"/>
      <c r="BA245" s="93"/>
      <c r="BB245" s="280">
        <f t="shared" ref="BB245" si="214">IF(AZ246="","",COUNTIF(BA245:BA250,"W"))</f>
        <v>1</v>
      </c>
      <c r="BC245" s="266">
        <v>4</v>
      </c>
      <c r="BD245" s="266" t="s">
        <v>134</v>
      </c>
      <c r="BE245" s="269" t="s">
        <v>522</v>
      </c>
    </row>
    <row r="246" spans="2:57" s="88" customFormat="1" ht="12" customHeight="1">
      <c r="B246" s="267"/>
      <c r="C246" s="267"/>
      <c r="D246" s="270"/>
      <c r="E246" s="278"/>
      <c r="F246" s="95" t="str">
        <f t="array" ref="F246">_xlfn.IFS(G246="","",G246&gt;I246,"W",G246&lt;I246,"L")</f>
        <v>L</v>
      </c>
      <c r="G246" s="96">
        <v>6</v>
      </c>
      <c r="H246" s="97" t="s">
        <v>129</v>
      </c>
      <c r="I246" s="96">
        <v>11</v>
      </c>
      <c r="J246" s="95" t="str">
        <f t="array" ref="J246">_xlfn.IFS(I246="","",I246&gt;G246,"w",I246&lt;G246,"L")</f>
        <v>w</v>
      </c>
      <c r="K246" s="281"/>
      <c r="L246" s="267"/>
      <c r="M246" s="267"/>
      <c r="N246" s="275"/>
      <c r="P246" s="267"/>
      <c r="Q246" s="267"/>
      <c r="R246" s="275"/>
      <c r="S246" s="278"/>
      <c r="T246" s="95" t="str">
        <f t="array" ref="T246">_xlfn.IFS(U246="","",U246&gt;W246,"W",U246&lt;W246,"L")</f>
        <v>W</v>
      </c>
      <c r="U246" s="96">
        <v>11</v>
      </c>
      <c r="V246" s="97" t="s">
        <v>129</v>
      </c>
      <c r="W246" s="96">
        <v>5</v>
      </c>
      <c r="X246" s="95" t="str">
        <f t="array" ref="X246">_xlfn.IFS(W246="","",W246&gt;U246,"w",W246&lt;U246,"L")</f>
        <v>L</v>
      </c>
      <c r="Y246" s="281"/>
      <c r="Z246" s="267"/>
      <c r="AA246" s="267"/>
      <c r="AB246" s="270"/>
      <c r="AE246" s="267"/>
      <c r="AF246" s="267"/>
      <c r="AG246" s="275"/>
      <c r="AH246" s="278"/>
      <c r="AI246" s="95" t="str">
        <f t="array" ref="AI246">_xlfn.IFS(AJ246="","",AJ246&gt;AL246,"W",AJ246&lt;AL246,"L")</f>
        <v>W</v>
      </c>
      <c r="AJ246" s="96">
        <v>11</v>
      </c>
      <c r="AK246" s="97" t="s">
        <v>129</v>
      </c>
      <c r="AL246" s="96">
        <v>8</v>
      </c>
      <c r="AM246" s="95" t="str">
        <f t="array" ref="AM246">_xlfn.IFS(AL246="","",AL246&gt;AJ246,"w",AL246&lt;AJ246,"L")</f>
        <v>L</v>
      </c>
      <c r="AN246" s="281"/>
      <c r="AO246" s="267"/>
      <c r="AP246" s="267"/>
      <c r="AQ246" s="270"/>
      <c r="AS246" s="267"/>
      <c r="AT246" s="267"/>
      <c r="AU246" s="275"/>
      <c r="AV246" s="278"/>
      <c r="AW246" s="95" t="str">
        <f t="array" ref="AW246">_xlfn.IFS(AX246="","",AX246&gt;AZ246,"W",AX246&lt;AZ246,"L")</f>
        <v>W</v>
      </c>
      <c r="AX246" s="96">
        <v>11</v>
      </c>
      <c r="AY246" s="97" t="s">
        <v>129</v>
      </c>
      <c r="AZ246" s="96">
        <v>8</v>
      </c>
      <c r="BA246" s="95" t="str">
        <f t="array" ref="BA246">_xlfn.IFS(AZ246="","",AZ246&gt;AX246,"w",AZ246&lt;AX246,"L")</f>
        <v>L</v>
      </c>
      <c r="BB246" s="281"/>
      <c r="BC246" s="267"/>
      <c r="BD246" s="267"/>
      <c r="BE246" s="270"/>
    </row>
    <row r="247" spans="2:57" s="88" customFormat="1" ht="12" customHeight="1">
      <c r="B247" s="267"/>
      <c r="C247" s="267"/>
      <c r="D247" s="270"/>
      <c r="E247" s="278"/>
      <c r="F247" s="95" t="str">
        <f t="array" ref="F247">_xlfn.IFS(G247="","",G247&gt;I247,"W",G247&lt;I247,"L")</f>
        <v>L</v>
      </c>
      <c r="G247" s="96">
        <v>6</v>
      </c>
      <c r="H247" s="97" t="s">
        <v>129</v>
      </c>
      <c r="I247" s="96">
        <v>11</v>
      </c>
      <c r="J247" s="95" t="str">
        <f t="array" ref="J247">_xlfn.IFS(I247="","",I247&gt;G247,"w",I247&lt;G247,"L")</f>
        <v>w</v>
      </c>
      <c r="K247" s="281"/>
      <c r="L247" s="267"/>
      <c r="M247" s="267"/>
      <c r="N247" s="275"/>
      <c r="P247" s="267"/>
      <c r="Q247" s="267"/>
      <c r="R247" s="275"/>
      <c r="S247" s="278"/>
      <c r="T247" s="95" t="str">
        <f t="array" ref="T247">_xlfn.IFS(U247="","",U247&gt;W247,"W",U247&lt;W247,"L")</f>
        <v>W</v>
      </c>
      <c r="U247" s="96">
        <v>11</v>
      </c>
      <c r="V247" s="97" t="s">
        <v>129</v>
      </c>
      <c r="W247" s="96">
        <v>9</v>
      </c>
      <c r="X247" s="95" t="str">
        <f t="array" ref="X247">_xlfn.IFS(W247="","",W247&gt;U247,"w",W247&lt;U247,"L")</f>
        <v>L</v>
      </c>
      <c r="Y247" s="281"/>
      <c r="Z247" s="267"/>
      <c r="AA247" s="267"/>
      <c r="AB247" s="270"/>
      <c r="AE247" s="267"/>
      <c r="AF247" s="267"/>
      <c r="AG247" s="275"/>
      <c r="AH247" s="278"/>
      <c r="AI247" s="95" t="str">
        <f t="array" ref="AI247">_xlfn.IFS(AJ247="","",AJ247&gt;AL247,"W",AJ247&lt;AL247,"L")</f>
        <v>L</v>
      </c>
      <c r="AJ247" s="96">
        <v>7</v>
      </c>
      <c r="AK247" s="97" t="s">
        <v>129</v>
      </c>
      <c r="AL247" s="96">
        <v>11</v>
      </c>
      <c r="AM247" s="95" t="str">
        <f t="array" ref="AM247">_xlfn.IFS(AL247="","",AL247&gt;AJ247,"w",AL247&lt;AJ247,"L")</f>
        <v>w</v>
      </c>
      <c r="AN247" s="281"/>
      <c r="AO247" s="267"/>
      <c r="AP247" s="267"/>
      <c r="AQ247" s="270"/>
      <c r="AS247" s="267"/>
      <c r="AT247" s="267"/>
      <c r="AU247" s="275"/>
      <c r="AV247" s="278"/>
      <c r="AW247" s="95" t="str">
        <f t="array" ref="AW247">_xlfn.IFS(AX247="","",AX247&gt;AZ247,"W",AX247&lt;AZ247,"L")</f>
        <v>W</v>
      </c>
      <c r="AX247" s="96">
        <v>11</v>
      </c>
      <c r="AY247" s="97" t="s">
        <v>129</v>
      </c>
      <c r="AZ247" s="96">
        <v>5</v>
      </c>
      <c r="BA247" s="95" t="str">
        <f t="array" ref="BA247">_xlfn.IFS(AZ247="","",AZ247&gt;AX247,"w",AZ247&lt;AX247,"L")</f>
        <v>L</v>
      </c>
      <c r="BB247" s="281"/>
      <c r="BC247" s="267"/>
      <c r="BD247" s="267"/>
      <c r="BE247" s="270"/>
    </row>
    <row r="248" spans="2:57" s="88" customFormat="1" ht="12" customHeight="1">
      <c r="B248" s="267"/>
      <c r="C248" s="267"/>
      <c r="D248" s="270"/>
      <c r="E248" s="278"/>
      <c r="F248" s="95" t="str">
        <f t="array" ref="F248">_xlfn.IFS(G248="","",G248&gt;I248,"W",G248&lt;I248,"L")</f>
        <v>L</v>
      </c>
      <c r="G248" s="96">
        <v>4</v>
      </c>
      <c r="H248" s="97" t="s">
        <v>129</v>
      </c>
      <c r="I248" s="96">
        <v>11</v>
      </c>
      <c r="J248" s="95" t="str">
        <f t="array" ref="J248">_xlfn.IFS(I248="","",I248&gt;G248,"w",I248&lt;G248,"L")</f>
        <v>w</v>
      </c>
      <c r="K248" s="281"/>
      <c r="L248" s="267"/>
      <c r="M248" s="267"/>
      <c r="N248" s="275"/>
      <c r="P248" s="267"/>
      <c r="Q248" s="267"/>
      <c r="R248" s="275"/>
      <c r="S248" s="278"/>
      <c r="T248" s="95" t="str">
        <f t="array" ref="T248">_xlfn.IFS(U248="","",U248&gt;W248,"W",U248&lt;W248,"L")</f>
        <v>W</v>
      </c>
      <c r="U248" s="96">
        <v>13</v>
      </c>
      <c r="V248" s="97" t="s">
        <v>129</v>
      </c>
      <c r="W248" s="96">
        <v>11</v>
      </c>
      <c r="X248" s="95" t="str">
        <f t="array" ref="X248">_xlfn.IFS(W248="","",W248&gt;U248,"w",W248&lt;U248,"L")</f>
        <v>L</v>
      </c>
      <c r="Y248" s="281"/>
      <c r="Z248" s="267"/>
      <c r="AA248" s="267"/>
      <c r="AB248" s="270"/>
      <c r="AE248" s="267"/>
      <c r="AF248" s="267"/>
      <c r="AG248" s="275"/>
      <c r="AH248" s="278"/>
      <c r="AI248" s="95" t="str">
        <f t="array" ref="AI248">_xlfn.IFS(AJ248="","",AJ248&gt;AL248,"W",AJ248&lt;AL248,"L")</f>
        <v>L</v>
      </c>
      <c r="AJ248" s="96">
        <v>5</v>
      </c>
      <c r="AK248" s="97" t="s">
        <v>129</v>
      </c>
      <c r="AL248" s="96">
        <v>11</v>
      </c>
      <c r="AM248" s="95" t="str">
        <f t="array" ref="AM248">_xlfn.IFS(AL248="","",AL248&gt;AJ248,"w",AL248&lt;AJ248,"L")</f>
        <v>w</v>
      </c>
      <c r="AN248" s="281"/>
      <c r="AO248" s="267"/>
      <c r="AP248" s="267"/>
      <c r="AQ248" s="270"/>
      <c r="AS248" s="267"/>
      <c r="AT248" s="267"/>
      <c r="AU248" s="275"/>
      <c r="AV248" s="278"/>
      <c r="AW248" s="95" t="str">
        <f t="array" ref="AW248">_xlfn.IFS(AX248="","",AX248&gt;AZ248,"W",AX248&lt;AZ248,"L")</f>
        <v>L</v>
      </c>
      <c r="AX248" s="96">
        <v>8</v>
      </c>
      <c r="AY248" s="97" t="s">
        <v>129</v>
      </c>
      <c r="AZ248" s="96">
        <v>11</v>
      </c>
      <c r="BA248" s="95" t="str">
        <f t="array" ref="BA248">_xlfn.IFS(AZ248="","",AZ248&gt;AX248,"w",AZ248&lt;AX248,"L")</f>
        <v>w</v>
      </c>
      <c r="BB248" s="281"/>
      <c r="BC248" s="267"/>
      <c r="BD248" s="267"/>
      <c r="BE248" s="270"/>
    </row>
    <row r="249" spans="2:57" s="88" customFormat="1" ht="12" customHeight="1">
      <c r="B249" s="267"/>
      <c r="C249" s="267"/>
      <c r="D249" s="270"/>
      <c r="E249" s="278"/>
      <c r="F249" s="95" t="str">
        <f t="array" ref="F249">_xlfn.IFS(G249="","",G249&gt;I249,"W",G249&lt;I249,"L")</f>
        <v/>
      </c>
      <c r="G249" s="96"/>
      <c r="H249" s="97" t="s">
        <v>129</v>
      </c>
      <c r="I249" s="96"/>
      <c r="J249" s="95" t="str">
        <f t="array" ref="J249">_xlfn.IFS(I249="","",I249&gt;G249,"w",I249&lt;G249,"L")</f>
        <v/>
      </c>
      <c r="K249" s="281"/>
      <c r="L249" s="267"/>
      <c r="M249" s="267"/>
      <c r="N249" s="275"/>
      <c r="P249" s="267"/>
      <c r="Q249" s="267"/>
      <c r="R249" s="275"/>
      <c r="S249" s="278"/>
      <c r="T249" s="95" t="str">
        <f t="array" ref="T249">_xlfn.IFS(U249="","",U249&gt;W249,"W",U249&lt;W249,"L")</f>
        <v/>
      </c>
      <c r="U249" s="96"/>
      <c r="V249" s="97" t="s">
        <v>129</v>
      </c>
      <c r="W249" s="96"/>
      <c r="X249" s="95" t="str">
        <f t="array" ref="X249">_xlfn.IFS(W249="","",W249&gt;U249,"w",W249&lt;U249,"L")</f>
        <v/>
      </c>
      <c r="Y249" s="281"/>
      <c r="Z249" s="267"/>
      <c r="AA249" s="267"/>
      <c r="AB249" s="270"/>
      <c r="AE249" s="267"/>
      <c r="AF249" s="267"/>
      <c r="AG249" s="275"/>
      <c r="AH249" s="278"/>
      <c r="AI249" s="95" t="str">
        <f t="array" ref="AI249">_xlfn.IFS(AJ249="","",AJ249&gt;AL249,"W",AJ249&lt;AL249,"L")</f>
        <v>W</v>
      </c>
      <c r="AJ249" s="96">
        <v>11</v>
      </c>
      <c r="AK249" s="97" t="s">
        <v>129</v>
      </c>
      <c r="AL249" s="96">
        <v>6</v>
      </c>
      <c r="AM249" s="95" t="str">
        <f t="array" ref="AM249">_xlfn.IFS(AL249="","",AL249&gt;AJ249,"w",AL249&lt;AJ249,"L")</f>
        <v>L</v>
      </c>
      <c r="AN249" s="281"/>
      <c r="AO249" s="267"/>
      <c r="AP249" s="267"/>
      <c r="AQ249" s="270"/>
      <c r="AS249" s="267"/>
      <c r="AT249" s="267"/>
      <c r="AU249" s="275"/>
      <c r="AV249" s="278"/>
      <c r="AW249" s="95" t="str">
        <f t="array" ref="AW249">_xlfn.IFS(AX249="","",AX249&gt;AZ249,"W",AX249&lt;AZ249,"L")</f>
        <v>W</v>
      </c>
      <c r="AX249" s="96">
        <v>11</v>
      </c>
      <c r="AY249" s="97" t="s">
        <v>129</v>
      </c>
      <c r="AZ249" s="96">
        <v>7</v>
      </c>
      <c r="BA249" s="95" t="str">
        <f t="array" ref="BA249">_xlfn.IFS(AZ249="","",AZ249&gt;AX249,"w",AZ249&lt;AX249,"L")</f>
        <v>L</v>
      </c>
      <c r="BB249" s="281"/>
      <c r="BC249" s="267"/>
      <c r="BD249" s="267"/>
      <c r="BE249" s="270"/>
    </row>
    <row r="250" spans="2:57" s="88" customFormat="1" ht="12" customHeight="1">
      <c r="B250" s="267"/>
      <c r="C250" s="267"/>
      <c r="D250" s="270"/>
      <c r="E250" s="278"/>
      <c r="F250" s="95" t="str">
        <f t="array" ref="F250">_xlfn.IFS(G250="","",G250&gt;I250,"W",G250&lt;I250,"L")</f>
        <v/>
      </c>
      <c r="G250" s="96"/>
      <c r="H250" s="97" t="s">
        <v>129</v>
      </c>
      <c r="I250" s="96"/>
      <c r="J250" s="95" t="str">
        <f t="array" ref="J250">_xlfn.IFS(I250="","",I250&gt;G250,"w",I250&lt;G250,"L")</f>
        <v/>
      </c>
      <c r="K250" s="281"/>
      <c r="L250" s="267"/>
      <c r="M250" s="267"/>
      <c r="N250" s="275"/>
      <c r="P250" s="267"/>
      <c r="Q250" s="267"/>
      <c r="R250" s="275"/>
      <c r="S250" s="278"/>
      <c r="T250" s="95" t="str">
        <f t="array" ref="T250">_xlfn.IFS(U250="","",U250&gt;W250,"W",U250&lt;W250,"L")</f>
        <v/>
      </c>
      <c r="U250" s="96"/>
      <c r="V250" s="97" t="s">
        <v>129</v>
      </c>
      <c r="W250" s="96"/>
      <c r="X250" s="95" t="str">
        <f t="array" ref="X250">_xlfn.IFS(W250="","",W250&gt;U250,"w",W250&lt;U250,"L")</f>
        <v/>
      </c>
      <c r="Y250" s="281"/>
      <c r="Z250" s="267"/>
      <c r="AA250" s="267"/>
      <c r="AB250" s="270"/>
      <c r="AE250" s="267"/>
      <c r="AF250" s="267"/>
      <c r="AG250" s="275"/>
      <c r="AH250" s="278"/>
      <c r="AI250" s="95" t="str">
        <f t="array" ref="AI250">_xlfn.IFS(AJ250="","",AJ250&gt;AL250,"W",AJ250&lt;AL250,"L")</f>
        <v>W</v>
      </c>
      <c r="AJ250" s="96">
        <v>11</v>
      </c>
      <c r="AK250" s="97" t="s">
        <v>129</v>
      </c>
      <c r="AL250" s="96">
        <v>9</v>
      </c>
      <c r="AM250" s="95" t="str">
        <f t="array" ref="AM250">_xlfn.IFS(AL250="","",AL250&gt;AJ250,"w",AL250&lt;AJ250,"L")</f>
        <v>L</v>
      </c>
      <c r="AN250" s="281"/>
      <c r="AO250" s="267"/>
      <c r="AP250" s="267"/>
      <c r="AQ250" s="270"/>
      <c r="AS250" s="267"/>
      <c r="AT250" s="267"/>
      <c r="AU250" s="275"/>
      <c r="AV250" s="278"/>
      <c r="AW250" s="95" t="str">
        <f t="array" ref="AW250">_xlfn.IFS(AX250="","",AX250&gt;AZ250,"W",AX250&lt;AZ250,"L")</f>
        <v/>
      </c>
      <c r="AX250" s="96"/>
      <c r="AY250" s="97" t="s">
        <v>129</v>
      </c>
      <c r="AZ250" s="96"/>
      <c r="BA250" s="95" t="str">
        <f t="array" ref="BA250">_xlfn.IFS(AZ250="","",AZ250&gt;AX250,"w",AZ250&lt;AX250,"L")</f>
        <v/>
      </c>
      <c r="BB250" s="281"/>
      <c r="BC250" s="267"/>
      <c r="BD250" s="267"/>
      <c r="BE250" s="270"/>
    </row>
    <row r="251" spans="2:57" s="88" customFormat="1" ht="12" customHeight="1">
      <c r="B251" s="268"/>
      <c r="C251" s="268"/>
      <c r="D251" s="271"/>
      <c r="E251" s="279"/>
      <c r="F251" s="98"/>
      <c r="G251" s="99"/>
      <c r="H251" s="92"/>
      <c r="I251" s="99"/>
      <c r="J251" s="98"/>
      <c r="K251" s="282"/>
      <c r="L251" s="268"/>
      <c r="M251" s="268"/>
      <c r="N251" s="276"/>
      <c r="P251" s="268"/>
      <c r="Q251" s="268"/>
      <c r="R251" s="276"/>
      <c r="S251" s="279"/>
      <c r="T251" s="98"/>
      <c r="U251" s="99"/>
      <c r="V251" s="92"/>
      <c r="W251" s="99"/>
      <c r="X251" s="98"/>
      <c r="Y251" s="282"/>
      <c r="Z251" s="268"/>
      <c r="AA251" s="268"/>
      <c r="AB251" s="271"/>
      <c r="AE251" s="268"/>
      <c r="AF251" s="268"/>
      <c r="AG251" s="276"/>
      <c r="AH251" s="279"/>
      <c r="AI251" s="98"/>
      <c r="AJ251" s="99"/>
      <c r="AK251" s="92"/>
      <c r="AL251" s="99"/>
      <c r="AM251" s="98"/>
      <c r="AN251" s="282"/>
      <c r="AO251" s="268"/>
      <c r="AP251" s="268"/>
      <c r="AQ251" s="271"/>
      <c r="AS251" s="268"/>
      <c r="AT251" s="268"/>
      <c r="AU251" s="276"/>
      <c r="AV251" s="279"/>
      <c r="AW251" s="98"/>
      <c r="AX251" s="99"/>
      <c r="AY251" s="92"/>
      <c r="AZ251" s="99"/>
      <c r="BA251" s="98"/>
      <c r="BB251" s="282"/>
      <c r="BC251" s="268"/>
      <c r="BD251" s="268"/>
      <c r="BE251" s="271"/>
    </row>
    <row r="252" spans="2:57" s="88" customFormat="1" ht="12" customHeight="1">
      <c r="B252" s="266">
        <v>5</v>
      </c>
      <c r="C252" s="266" t="s">
        <v>135</v>
      </c>
      <c r="D252" s="274" t="s">
        <v>554</v>
      </c>
      <c r="E252" s="277">
        <f t="shared" ref="E252" si="215">IF($G253="","",COUNTIF($F252:$F257,"W"))</f>
        <v>3</v>
      </c>
      <c r="F252" s="93"/>
      <c r="G252" s="94"/>
      <c r="H252" s="89"/>
      <c r="I252" s="94"/>
      <c r="J252" s="93"/>
      <c r="K252" s="280">
        <f t="shared" ref="K252" si="216">IF($J253="","",COUNTIF($J253:$J257,"W"))</f>
        <v>1</v>
      </c>
      <c r="L252" s="266">
        <v>5</v>
      </c>
      <c r="M252" s="266" t="s">
        <v>135</v>
      </c>
      <c r="N252" s="269" t="s">
        <v>370</v>
      </c>
      <c r="P252" s="266">
        <v>5</v>
      </c>
      <c r="Q252" s="266" t="s">
        <v>135</v>
      </c>
      <c r="R252" s="274" t="s">
        <v>451</v>
      </c>
      <c r="S252" s="277">
        <f t="shared" ref="S252" si="217">IF(U253="","",COUNTIF(T252:T257,"W"))</f>
        <v>3</v>
      </c>
      <c r="T252" s="93"/>
      <c r="U252" s="94"/>
      <c r="V252" s="89"/>
      <c r="W252" s="94"/>
      <c r="X252" s="93"/>
      <c r="Y252" s="280">
        <f t="shared" ref="Y252" si="218">IF(W253="","",COUNTIF(X252:X257,"W"))</f>
        <v>0</v>
      </c>
      <c r="Z252" s="266">
        <v>5</v>
      </c>
      <c r="AA252" s="266" t="s">
        <v>135</v>
      </c>
      <c r="AB252" s="269" t="s">
        <v>577</v>
      </c>
      <c r="AE252" s="266">
        <v>5</v>
      </c>
      <c r="AF252" s="266" t="s">
        <v>135</v>
      </c>
      <c r="AG252" s="269" t="s">
        <v>483</v>
      </c>
      <c r="AH252" s="277">
        <f t="shared" ref="AH252" si="219">IF(AJ253="","",COUNTIF(AI252:AI257,"W"))</f>
        <v>2</v>
      </c>
      <c r="AI252" s="93"/>
      <c r="AJ252" s="94"/>
      <c r="AK252" s="89"/>
      <c r="AL252" s="94"/>
      <c r="AM252" s="93"/>
      <c r="AN252" s="280">
        <f t="shared" ref="AN252" si="220">IF(AL253="","",COUNTIF(AM252:AM257,"W"))</f>
        <v>3</v>
      </c>
      <c r="AO252" s="266">
        <v>5</v>
      </c>
      <c r="AP252" s="266" t="s">
        <v>135</v>
      </c>
      <c r="AQ252" s="274" t="s">
        <v>583</v>
      </c>
      <c r="AS252" s="266">
        <v>5</v>
      </c>
      <c r="AT252" s="266" t="s">
        <v>135</v>
      </c>
      <c r="AU252" s="269" t="s">
        <v>464</v>
      </c>
      <c r="AV252" s="277">
        <f t="shared" ref="AV252" si="221">IF(AX253="","",COUNTIF(AW252:AW257,"W"))</f>
        <v>1</v>
      </c>
      <c r="AW252" s="93"/>
      <c r="AX252" s="94"/>
      <c r="AY252" s="89"/>
      <c r="AZ252" s="94"/>
      <c r="BA252" s="93"/>
      <c r="BB252" s="280">
        <f t="shared" ref="BB252" si="222">IF(AZ253="","",COUNTIF(BA252:BA257,"W"))</f>
        <v>3</v>
      </c>
      <c r="BC252" s="266">
        <v>5</v>
      </c>
      <c r="BD252" s="266" t="s">
        <v>135</v>
      </c>
      <c r="BE252" s="274" t="s">
        <v>447</v>
      </c>
    </row>
    <row r="253" spans="2:57" s="88" customFormat="1" ht="12" customHeight="1">
      <c r="B253" s="267"/>
      <c r="C253" s="267"/>
      <c r="D253" s="275"/>
      <c r="E253" s="278"/>
      <c r="F253" s="95" t="str">
        <f t="array" ref="F253">_xlfn.IFS(G253="","",G253&gt;I253,"W",G253&lt;I253,"L")</f>
        <v>W</v>
      </c>
      <c r="G253" s="96">
        <v>12</v>
      </c>
      <c r="H253" s="97" t="s">
        <v>129</v>
      </c>
      <c r="I253" s="96">
        <v>10</v>
      </c>
      <c r="J253" s="95" t="str">
        <f t="array" ref="J253">_xlfn.IFS(I253="","",I253&gt;G253,"w",I253&lt;G253,"L")</f>
        <v>L</v>
      </c>
      <c r="K253" s="281"/>
      <c r="L253" s="267"/>
      <c r="M253" s="267"/>
      <c r="N253" s="270"/>
      <c r="P253" s="267"/>
      <c r="Q253" s="267"/>
      <c r="R253" s="275"/>
      <c r="S253" s="278"/>
      <c r="T253" s="95" t="str">
        <f t="array" ref="T253">_xlfn.IFS(U253="","",U253&gt;W253,"W",U253&lt;W253,"L")</f>
        <v>W</v>
      </c>
      <c r="U253" s="96">
        <v>11</v>
      </c>
      <c r="V253" s="97" t="s">
        <v>129</v>
      </c>
      <c r="W253" s="96">
        <v>4</v>
      </c>
      <c r="X253" s="95" t="str">
        <f t="array" ref="X253">_xlfn.IFS(W253="","",W253&gt;U253,"w",W253&lt;U253,"L")</f>
        <v>L</v>
      </c>
      <c r="Y253" s="281"/>
      <c r="Z253" s="267"/>
      <c r="AA253" s="267"/>
      <c r="AB253" s="270"/>
      <c r="AE253" s="267"/>
      <c r="AF253" s="267"/>
      <c r="AG253" s="270"/>
      <c r="AH253" s="278"/>
      <c r="AI253" s="95" t="str">
        <f t="array" ref="AI253">_xlfn.IFS(AJ253="","",AJ253&gt;AL253,"W",AJ253&lt;AL253,"L")</f>
        <v>W</v>
      </c>
      <c r="AJ253" s="96">
        <v>11</v>
      </c>
      <c r="AK253" s="97" t="s">
        <v>129</v>
      </c>
      <c r="AL253" s="96">
        <v>3</v>
      </c>
      <c r="AM253" s="95" t="str">
        <f t="array" ref="AM253">_xlfn.IFS(AL253="","",AL253&gt;AJ253,"w",AL253&lt;AJ253,"L")</f>
        <v>L</v>
      </c>
      <c r="AN253" s="281"/>
      <c r="AO253" s="267"/>
      <c r="AP253" s="267"/>
      <c r="AQ253" s="275"/>
      <c r="AS253" s="267"/>
      <c r="AT253" s="267"/>
      <c r="AU253" s="270"/>
      <c r="AV253" s="278"/>
      <c r="AW253" s="95" t="str">
        <f t="array" ref="AW253">_xlfn.IFS(AX253="","",AX253&gt;AZ253,"W",AX253&lt;AZ253,"L")</f>
        <v>W</v>
      </c>
      <c r="AX253" s="96">
        <v>11</v>
      </c>
      <c r="AY253" s="97" t="s">
        <v>129</v>
      </c>
      <c r="AZ253" s="96">
        <v>8</v>
      </c>
      <c r="BA253" s="95" t="str">
        <f t="array" ref="BA253">_xlfn.IFS(AZ253="","",AZ253&gt;AX253,"w",AZ253&lt;AX253,"L")</f>
        <v>L</v>
      </c>
      <c r="BB253" s="281"/>
      <c r="BC253" s="267"/>
      <c r="BD253" s="267"/>
      <c r="BE253" s="275"/>
    </row>
    <row r="254" spans="2:57" s="88" customFormat="1" ht="12" customHeight="1">
      <c r="B254" s="267"/>
      <c r="C254" s="267"/>
      <c r="D254" s="275"/>
      <c r="E254" s="278"/>
      <c r="F254" s="95" t="str">
        <f t="array" ref="F254">_xlfn.IFS(G254="","",G254&gt;I254,"W",G254&lt;I254,"L")</f>
        <v>L</v>
      </c>
      <c r="G254" s="96">
        <v>10</v>
      </c>
      <c r="H254" s="97" t="s">
        <v>129</v>
      </c>
      <c r="I254" s="96">
        <v>12</v>
      </c>
      <c r="J254" s="95" t="str">
        <f t="array" ref="J254">_xlfn.IFS(I254="","",I254&gt;G254,"w",I254&lt;G254,"L")</f>
        <v>w</v>
      </c>
      <c r="K254" s="281"/>
      <c r="L254" s="267"/>
      <c r="M254" s="267"/>
      <c r="N254" s="270"/>
      <c r="P254" s="267"/>
      <c r="Q254" s="267"/>
      <c r="R254" s="275"/>
      <c r="S254" s="278"/>
      <c r="T254" s="95" t="str">
        <f t="array" ref="T254">_xlfn.IFS(U254="","",U254&gt;W254,"W",U254&lt;W254,"L")</f>
        <v>W</v>
      </c>
      <c r="U254" s="96">
        <v>11</v>
      </c>
      <c r="V254" s="97" t="s">
        <v>129</v>
      </c>
      <c r="W254" s="96">
        <v>9</v>
      </c>
      <c r="X254" s="95" t="str">
        <f t="array" ref="X254">_xlfn.IFS(W254="","",W254&gt;U254,"w",W254&lt;U254,"L")</f>
        <v>L</v>
      </c>
      <c r="Y254" s="281"/>
      <c r="Z254" s="267"/>
      <c r="AA254" s="267"/>
      <c r="AB254" s="270"/>
      <c r="AE254" s="267"/>
      <c r="AF254" s="267"/>
      <c r="AG254" s="270"/>
      <c r="AH254" s="278"/>
      <c r="AI254" s="95" t="str">
        <f t="array" ref="AI254">_xlfn.IFS(AJ254="","",AJ254&gt;AL254,"W",AJ254&lt;AL254,"L")</f>
        <v>L</v>
      </c>
      <c r="AJ254" s="96">
        <v>3</v>
      </c>
      <c r="AK254" s="97" t="s">
        <v>129</v>
      </c>
      <c r="AL254" s="96">
        <v>11</v>
      </c>
      <c r="AM254" s="95" t="str">
        <f t="array" ref="AM254">_xlfn.IFS(AL254="","",AL254&gt;AJ254,"w",AL254&lt;AJ254,"L")</f>
        <v>w</v>
      </c>
      <c r="AN254" s="281"/>
      <c r="AO254" s="267"/>
      <c r="AP254" s="267"/>
      <c r="AQ254" s="275"/>
      <c r="AS254" s="267"/>
      <c r="AT254" s="267"/>
      <c r="AU254" s="270"/>
      <c r="AV254" s="278"/>
      <c r="AW254" s="95" t="str">
        <f t="array" ref="AW254">_xlfn.IFS(AX254="","",AX254&gt;AZ254,"W",AX254&lt;AZ254,"L")</f>
        <v>L</v>
      </c>
      <c r="AX254" s="96">
        <v>8</v>
      </c>
      <c r="AY254" s="97" t="s">
        <v>129</v>
      </c>
      <c r="AZ254" s="96">
        <v>11</v>
      </c>
      <c r="BA254" s="95" t="str">
        <f t="array" ref="BA254">_xlfn.IFS(AZ254="","",AZ254&gt;AX254,"w",AZ254&lt;AX254,"L")</f>
        <v>w</v>
      </c>
      <c r="BB254" s="281"/>
      <c r="BC254" s="267"/>
      <c r="BD254" s="267"/>
      <c r="BE254" s="275"/>
    </row>
    <row r="255" spans="2:57" s="88" customFormat="1" ht="12" customHeight="1">
      <c r="B255" s="267"/>
      <c r="C255" s="267"/>
      <c r="D255" s="275"/>
      <c r="E255" s="278"/>
      <c r="F255" s="95" t="str">
        <f t="array" ref="F255">_xlfn.IFS(G255="","",G255&gt;I255,"W",G255&lt;I255,"L")</f>
        <v>W</v>
      </c>
      <c r="G255" s="96">
        <v>11</v>
      </c>
      <c r="H255" s="97" t="s">
        <v>129</v>
      </c>
      <c r="I255" s="96">
        <v>7</v>
      </c>
      <c r="J255" s="95" t="str">
        <f t="array" ref="J255">_xlfn.IFS(I255="","",I255&gt;G255,"w",I255&lt;G255,"L")</f>
        <v>L</v>
      </c>
      <c r="K255" s="281"/>
      <c r="L255" s="267"/>
      <c r="M255" s="267"/>
      <c r="N255" s="270"/>
      <c r="P255" s="267"/>
      <c r="Q255" s="267"/>
      <c r="R255" s="275"/>
      <c r="S255" s="278"/>
      <c r="T255" s="95" t="str">
        <f t="array" ref="T255">_xlfn.IFS(U255="","",U255&gt;W255,"W",U255&lt;W255,"L")</f>
        <v>W</v>
      </c>
      <c r="U255" s="96">
        <v>11</v>
      </c>
      <c r="V255" s="97" t="s">
        <v>129</v>
      </c>
      <c r="W255" s="96">
        <v>7</v>
      </c>
      <c r="X255" s="95" t="str">
        <f t="array" ref="X255">_xlfn.IFS(W255="","",W255&gt;U255,"w",W255&lt;U255,"L")</f>
        <v>L</v>
      </c>
      <c r="Y255" s="281"/>
      <c r="Z255" s="267"/>
      <c r="AA255" s="267"/>
      <c r="AB255" s="270"/>
      <c r="AE255" s="267"/>
      <c r="AF255" s="267"/>
      <c r="AG255" s="270"/>
      <c r="AH255" s="278"/>
      <c r="AI255" s="95" t="str">
        <f t="array" ref="AI255">_xlfn.IFS(AJ255="","",AJ255&gt;AL255,"W",AJ255&lt;AL255,"L")</f>
        <v>W</v>
      </c>
      <c r="AJ255" s="96">
        <v>11</v>
      </c>
      <c r="AK255" s="97" t="s">
        <v>129</v>
      </c>
      <c r="AL255" s="96">
        <v>8</v>
      </c>
      <c r="AM255" s="95" t="str">
        <f t="array" ref="AM255">_xlfn.IFS(AL255="","",AL255&gt;AJ255,"w",AL255&lt;AJ255,"L")</f>
        <v>L</v>
      </c>
      <c r="AN255" s="281"/>
      <c r="AO255" s="267"/>
      <c r="AP255" s="267"/>
      <c r="AQ255" s="275"/>
      <c r="AS255" s="267"/>
      <c r="AT255" s="267"/>
      <c r="AU255" s="270"/>
      <c r="AV255" s="278"/>
      <c r="AW255" s="95" t="str">
        <f t="array" ref="AW255">_xlfn.IFS(AX255="","",AX255&gt;AZ255,"W",AX255&lt;AZ255,"L")</f>
        <v>L</v>
      </c>
      <c r="AX255" s="96">
        <v>9</v>
      </c>
      <c r="AY255" s="97" t="s">
        <v>129</v>
      </c>
      <c r="AZ255" s="96">
        <v>11</v>
      </c>
      <c r="BA255" s="95" t="str">
        <f t="array" ref="BA255">_xlfn.IFS(AZ255="","",AZ255&gt;AX255,"w",AZ255&lt;AX255,"L")</f>
        <v>w</v>
      </c>
      <c r="BB255" s="281"/>
      <c r="BC255" s="267"/>
      <c r="BD255" s="267"/>
      <c r="BE255" s="275"/>
    </row>
    <row r="256" spans="2:57" s="88" customFormat="1" ht="12" customHeight="1">
      <c r="B256" s="267"/>
      <c r="C256" s="267"/>
      <c r="D256" s="275"/>
      <c r="E256" s="278"/>
      <c r="F256" s="95" t="str">
        <f t="array" ref="F256">_xlfn.IFS(G256="","",G256&gt;I256,"W",G256&lt;I256,"L")</f>
        <v>W</v>
      </c>
      <c r="G256" s="96">
        <v>11</v>
      </c>
      <c r="H256" s="97" t="s">
        <v>129</v>
      </c>
      <c r="I256" s="96">
        <v>5</v>
      </c>
      <c r="J256" s="95" t="str">
        <f t="array" ref="J256">_xlfn.IFS(I256="","",I256&gt;G256,"w",I256&lt;G256,"L")</f>
        <v>L</v>
      </c>
      <c r="K256" s="281"/>
      <c r="L256" s="267"/>
      <c r="M256" s="267"/>
      <c r="N256" s="270"/>
      <c r="P256" s="267"/>
      <c r="Q256" s="267"/>
      <c r="R256" s="275"/>
      <c r="S256" s="278"/>
      <c r="T256" s="95" t="str">
        <f t="array" ref="T256">_xlfn.IFS(U256="","",U256&gt;W256,"W",U256&lt;W256,"L")</f>
        <v/>
      </c>
      <c r="U256" s="96"/>
      <c r="V256" s="97" t="s">
        <v>129</v>
      </c>
      <c r="W256" s="96"/>
      <c r="X256" s="95" t="str">
        <f t="array" ref="X256">_xlfn.IFS(W256="","",W256&gt;U256,"w",W256&lt;U256,"L")</f>
        <v/>
      </c>
      <c r="Y256" s="281"/>
      <c r="Z256" s="267"/>
      <c r="AA256" s="267"/>
      <c r="AB256" s="270"/>
      <c r="AE256" s="267"/>
      <c r="AF256" s="267"/>
      <c r="AG256" s="270"/>
      <c r="AH256" s="278"/>
      <c r="AI256" s="95" t="str">
        <f t="array" ref="AI256">_xlfn.IFS(AJ256="","",AJ256&gt;AL256,"W",AJ256&lt;AL256,"L")</f>
        <v>L</v>
      </c>
      <c r="AJ256" s="96">
        <v>8</v>
      </c>
      <c r="AK256" s="97" t="s">
        <v>129</v>
      </c>
      <c r="AL256" s="96">
        <v>11</v>
      </c>
      <c r="AM256" s="95" t="str">
        <f t="array" ref="AM256">_xlfn.IFS(AL256="","",AL256&gt;AJ256,"w",AL256&lt;AJ256,"L")</f>
        <v>w</v>
      </c>
      <c r="AN256" s="281"/>
      <c r="AO256" s="267"/>
      <c r="AP256" s="267"/>
      <c r="AQ256" s="275"/>
      <c r="AS256" s="267"/>
      <c r="AT256" s="267"/>
      <c r="AU256" s="270"/>
      <c r="AV256" s="278"/>
      <c r="AW256" s="95" t="str">
        <f t="array" ref="AW256">_xlfn.IFS(AX256="","",AX256&gt;AZ256,"W",AX256&lt;AZ256,"L")</f>
        <v>L</v>
      </c>
      <c r="AX256" s="96">
        <v>3</v>
      </c>
      <c r="AY256" s="97" t="s">
        <v>129</v>
      </c>
      <c r="AZ256" s="96">
        <v>11</v>
      </c>
      <c r="BA256" s="95" t="str">
        <f t="array" ref="BA256">_xlfn.IFS(AZ256="","",AZ256&gt;AX256,"w",AZ256&lt;AX256,"L")</f>
        <v>w</v>
      </c>
      <c r="BB256" s="281"/>
      <c r="BC256" s="267"/>
      <c r="BD256" s="267"/>
      <c r="BE256" s="275"/>
    </row>
    <row r="257" spans="2:57" s="88" customFormat="1" ht="12" customHeight="1">
      <c r="B257" s="267"/>
      <c r="C257" s="267"/>
      <c r="D257" s="275"/>
      <c r="E257" s="278"/>
      <c r="F257" s="95" t="str">
        <f t="array" ref="F257">_xlfn.IFS(G257="","",G257&gt;I257,"W",G257&lt;I257,"L")</f>
        <v/>
      </c>
      <c r="G257" s="96"/>
      <c r="H257" s="97" t="s">
        <v>129</v>
      </c>
      <c r="I257" s="96"/>
      <c r="J257" s="95" t="str">
        <f t="array" ref="J257">_xlfn.IFS(I257="","",I257&gt;G257,"w",I257&lt;G257,"L")</f>
        <v/>
      </c>
      <c r="K257" s="281"/>
      <c r="L257" s="267"/>
      <c r="M257" s="267"/>
      <c r="N257" s="270"/>
      <c r="P257" s="267"/>
      <c r="Q257" s="267"/>
      <c r="R257" s="275"/>
      <c r="S257" s="278"/>
      <c r="T257" s="95" t="str">
        <f t="array" ref="T257">_xlfn.IFS(U257="","",U257&gt;W257,"W",U257&lt;W257,"L")</f>
        <v/>
      </c>
      <c r="U257" s="96"/>
      <c r="V257" s="97" t="s">
        <v>129</v>
      </c>
      <c r="W257" s="96"/>
      <c r="X257" s="95" t="str">
        <f t="array" ref="X257">_xlfn.IFS(W257="","",W257&gt;U257,"w",W257&lt;U257,"L")</f>
        <v/>
      </c>
      <c r="Y257" s="281"/>
      <c r="Z257" s="267"/>
      <c r="AA257" s="267"/>
      <c r="AB257" s="270"/>
      <c r="AE257" s="267"/>
      <c r="AF257" s="267"/>
      <c r="AG257" s="270"/>
      <c r="AH257" s="278"/>
      <c r="AI257" s="95" t="str">
        <f t="array" ref="AI257">_xlfn.IFS(AJ257="","",AJ257&gt;AL257,"W",AJ257&lt;AL257,"L")</f>
        <v>L</v>
      </c>
      <c r="AJ257" s="96">
        <v>9</v>
      </c>
      <c r="AK257" s="97" t="s">
        <v>129</v>
      </c>
      <c r="AL257" s="96">
        <v>11</v>
      </c>
      <c r="AM257" s="95" t="str">
        <f t="array" ref="AM257">_xlfn.IFS(AL257="","",AL257&gt;AJ257,"w",AL257&lt;AJ257,"L")</f>
        <v>w</v>
      </c>
      <c r="AN257" s="281"/>
      <c r="AO257" s="267"/>
      <c r="AP257" s="267"/>
      <c r="AQ257" s="275"/>
      <c r="AS257" s="267"/>
      <c r="AT257" s="267"/>
      <c r="AU257" s="270"/>
      <c r="AV257" s="278"/>
      <c r="AW257" s="95" t="str">
        <f t="array" ref="AW257">_xlfn.IFS(AX257="","",AX257&gt;AZ257,"W",AX257&lt;AZ257,"L")</f>
        <v/>
      </c>
      <c r="AX257" s="96"/>
      <c r="AY257" s="97" t="s">
        <v>129</v>
      </c>
      <c r="AZ257" s="96"/>
      <c r="BA257" s="95" t="str">
        <f t="array" ref="BA257">_xlfn.IFS(AZ257="","",AZ257&gt;AX257,"w",AZ257&lt;AX257,"L")</f>
        <v/>
      </c>
      <c r="BB257" s="281"/>
      <c r="BC257" s="267"/>
      <c r="BD257" s="267"/>
      <c r="BE257" s="275"/>
    </row>
    <row r="258" spans="2:57" s="88" customFormat="1" ht="12" customHeight="1">
      <c r="B258" s="268"/>
      <c r="C258" s="268"/>
      <c r="D258" s="276"/>
      <c r="E258" s="279"/>
      <c r="F258" s="98"/>
      <c r="G258" s="99"/>
      <c r="H258" s="92"/>
      <c r="I258" s="99"/>
      <c r="J258" s="98"/>
      <c r="K258" s="282"/>
      <c r="L258" s="268"/>
      <c r="M258" s="268"/>
      <c r="N258" s="271"/>
      <c r="P258" s="268"/>
      <c r="Q258" s="268"/>
      <c r="R258" s="276"/>
      <c r="S258" s="279"/>
      <c r="T258" s="98"/>
      <c r="U258" s="99"/>
      <c r="V258" s="92"/>
      <c r="W258" s="99"/>
      <c r="X258" s="98"/>
      <c r="Y258" s="282"/>
      <c r="Z258" s="268"/>
      <c r="AA258" s="268"/>
      <c r="AB258" s="271"/>
      <c r="AE258" s="268"/>
      <c r="AF258" s="268"/>
      <c r="AG258" s="271"/>
      <c r="AH258" s="279"/>
      <c r="AI258" s="98"/>
      <c r="AJ258" s="99"/>
      <c r="AK258" s="92"/>
      <c r="AL258" s="99"/>
      <c r="AM258" s="98"/>
      <c r="AN258" s="282"/>
      <c r="AO258" s="268"/>
      <c r="AP258" s="268"/>
      <c r="AQ258" s="276"/>
      <c r="AS258" s="268"/>
      <c r="AT258" s="268"/>
      <c r="AU258" s="271"/>
      <c r="AV258" s="279"/>
      <c r="AW258" s="98"/>
      <c r="AX258" s="99"/>
      <c r="AY258" s="92"/>
      <c r="AZ258" s="99"/>
      <c r="BA258" s="98"/>
      <c r="BB258" s="282"/>
      <c r="BC258" s="268"/>
      <c r="BD258" s="268"/>
      <c r="BE258" s="276"/>
    </row>
    <row r="259" spans="2:57" s="88" customFormat="1" ht="12" customHeight="1">
      <c r="B259" s="266">
        <v>6</v>
      </c>
      <c r="C259" s="266" t="s">
        <v>136</v>
      </c>
      <c r="D259" s="269" t="s">
        <v>568</v>
      </c>
      <c r="E259" s="277">
        <f t="shared" ref="E259" si="223">IF($G260="","",COUNTIF($F259:$F264,"W"))</f>
        <v>2</v>
      </c>
      <c r="F259" s="93"/>
      <c r="G259" s="94"/>
      <c r="H259" s="89"/>
      <c r="I259" s="94"/>
      <c r="J259" s="93"/>
      <c r="K259" s="280">
        <f t="shared" ref="K259" si="224">IF($J260="","",COUNTIF($J260:$J264,"W"))</f>
        <v>3</v>
      </c>
      <c r="L259" s="266">
        <v>6</v>
      </c>
      <c r="M259" s="266" t="s">
        <v>136</v>
      </c>
      <c r="N259" s="274" t="s">
        <v>570</v>
      </c>
      <c r="P259" s="266">
        <v>6</v>
      </c>
      <c r="Q259" s="266" t="s">
        <v>136</v>
      </c>
      <c r="R259" s="274" t="s">
        <v>572</v>
      </c>
      <c r="S259" s="277">
        <f t="shared" ref="S259" si="225">IF(U260="","",COUNTIF(T259:T264,"W"))</f>
        <v>3</v>
      </c>
      <c r="T259" s="93"/>
      <c r="U259" s="94"/>
      <c r="V259" s="89"/>
      <c r="W259" s="94"/>
      <c r="X259" s="93"/>
      <c r="Y259" s="280">
        <f t="shared" ref="Y259" si="226">IF(W260="","",COUNTIF(X259:X264,"W"))</f>
        <v>2</v>
      </c>
      <c r="Z259" s="266">
        <v>6</v>
      </c>
      <c r="AA259" s="266" t="s">
        <v>136</v>
      </c>
      <c r="AB259" s="269" t="s">
        <v>578</v>
      </c>
      <c r="AE259" s="266">
        <v>6</v>
      </c>
      <c r="AF259" s="266" t="s">
        <v>136</v>
      </c>
      <c r="AG259" s="274" t="s">
        <v>274</v>
      </c>
      <c r="AH259" s="277">
        <f t="shared" ref="AH259" si="227">IF(AJ260="","",COUNTIF(AI259:AI264,"W"))</f>
        <v>3</v>
      </c>
      <c r="AI259" s="93"/>
      <c r="AJ259" s="94"/>
      <c r="AK259" s="89"/>
      <c r="AL259" s="94"/>
      <c r="AM259" s="93"/>
      <c r="AN259" s="280">
        <f t="shared" ref="AN259" si="228">IF(AL260="","",COUNTIF(AM259:AM264,"W"))</f>
        <v>1</v>
      </c>
      <c r="AO259" s="266">
        <v>6</v>
      </c>
      <c r="AP259" s="266" t="s">
        <v>136</v>
      </c>
      <c r="AQ259" s="269" t="s">
        <v>545</v>
      </c>
      <c r="AS259" s="266">
        <v>6</v>
      </c>
      <c r="AT259" s="266" t="s">
        <v>136</v>
      </c>
      <c r="AU259" s="274" t="s">
        <v>535</v>
      </c>
      <c r="AV259" s="277">
        <f t="shared" ref="AV259" si="229">IF(AX260="","",COUNTIF(AW259:AW264,"W"))</f>
        <v>3</v>
      </c>
      <c r="AW259" s="93"/>
      <c r="AX259" s="94"/>
      <c r="AY259" s="89"/>
      <c r="AZ259" s="94"/>
      <c r="BA259" s="93"/>
      <c r="BB259" s="280">
        <f t="shared" ref="BB259" si="230">IF(AZ260="","",COUNTIF(BA259:BA264,"W"))</f>
        <v>1</v>
      </c>
      <c r="BC259" s="266">
        <v>6</v>
      </c>
      <c r="BD259" s="266" t="s">
        <v>136</v>
      </c>
      <c r="BE259" s="269" t="s">
        <v>448</v>
      </c>
    </row>
    <row r="260" spans="2:57" s="88" customFormat="1" ht="12" customHeight="1">
      <c r="B260" s="267"/>
      <c r="C260" s="267"/>
      <c r="D260" s="270"/>
      <c r="E260" s="278"/>
      <c r="F260" s="95" t="str">
        <f t="array" ref="F260">_xlfn.IFS(G260="","",G260&gt;I260,"W",G260&lt;I260,"L")</f>
        <v>W</v>
      </c>
      <c r="G260" s="96">
        <v>11</v>
      </c>
      <c r="H260" s="97" t="s">
        <v>129</v>
      </c>
      <c r="I260" s="96">
        <v>7</v>
      </c>
      <c r="J260" s="95" t="str">
        <f t="array" ref="J260">_xlfn.IFS(I260="","",I260&gt;G260,"w",I260&lt;G260,"L")</f>
        <v>L</v>
      </c>
      <c r="K260" s="281"/>
      <c r="L260" s="267"/>
      <c r="M260" s="267"/>
      <c r="N260" s="275"/>
      <c r="P260" s="267"/>
      <c r="Q260" s="267"/>
      <c r="R260" s="275"/>
      <c r="S260" s="278"/>
      <c r="T260" s="95" t="str">
        <f t="array" ref="T260">_xlfn.IFS(U260="","",U260&gt;W260,"W",U260&lt;W260,"L")</f>
        <v>W</v>
      </c>
      <c r="U260" s="96">
        <v>11</v>
      </c>
      <c r="V260" s="97" t="s">
        <v>129</v>
      </c>
      <c r="W260" s="96">
        <v>4</v>
      </c>
      <c r="X260" s="95" t="str">
        <f t="array" ref="X260">_xlfn.IFS(W260="","",W260&gt;U260,"w",W260&lt;U260,"L")</f>
        <v>L</v>
      </c>
      <c r="Y260" s="281"/>
      <c r="Z260" s="267"/>
      <c r="AA260" s="267"/>
      <c r="AB260" s="270"/>
      <c r="AE260" s="267"/>
      <c r="AF260" s="267"/>
      <c r="AG260" s="275"/>
      <c r="AH260" s="278"/>
      <c r="AI260" s="95" t="str">
        <f t="array" ref="AI260">_xlfn.IFS(AJ260="","",AJ260&gt;AL260,"W",AJ260&lt;AL260,"L")</f>
        <v>W</v>
      </c>
      <c r="AJ260" s="96">
        <v>11</v>
      </c>
      <c r="AK260" s="97" t="s">
        <v>129</v>
      </c>
      <c r="AL260" s="96">
        <v>8</v>
      </c>
      <c r="AM260" s="95" t="str">
        <f t="array" ref="AM260">_xlfn.IFS(AL260="","",AL260&gt;AJ260,"w",AL260&lt;AJ260,"L")</f>
        <v>L</v>
      </c>
      <c r="AN260" s="281"/>
      <c r="AO260" s="267"/>
      <c r="AP260" s="267"/>
      <c r="AQ260" s="270"/>
      <c r="AS260" s="267"/>
      <c r="AT260" s="267"/>
      <c r="AU260" s="275"/>
      <c r="AV260" s="278"/>
      <c r="AW260" s="95" t="str">
        <f t="array" ref="AW260">_xlfn.IFS(AX260="","",AX260&gt;AZ260,"W",AX260&lt;AZ260,"L")</f>
        <v>W</v>
      </c>
      <c r="AX260" s="96">
        <v>11</v>
      </c>
      <c r="AY260" s="97" t="s">
        <v>129</v>
      </c>
      <c r="AZ260" s="96">
        <v>7</v>
      </c>
      <c r="BA260" s="95" t="str">
        <f t="array" ref="BA260">_xlfn.IFS(AZ260="","",AZ260&gt;AX260,"w",AZ260&lt;AX260,"L")</f>
        <v>L</v>
      </c>
      <c r="BB260" s="281"/>
      <c r="BC260" s="267"/>
      <c r="BD260" s="267"/>
      <c r="BE260" s="270"/>
    </row>
    <row r="261" spans="2:57" s="88" customFormat="1" ht="12" customHeight="1">
      <c r="B261" s="267"/>
      <c r="C261" s="267"/>
      <c r="D261" s="270"/>
      <c r="E261" s="278"/>
      <c r="F261" s="95" t="str">
        <f t="array" ref="F261">_xlfn.IFS(G261="","",G261&gt;I261,"W",G261&lt;I261,"L")</f>
        <v>L</v>
      </c>
      <c r="G261" s="96">
        <v>6</v>
      </c>
      <c r="H261" s="97" t="s">
        <v>129</v>
      </c>
      <c r="I261" s="96">
        <v>11</v>
      </c>
      <c r="J261" s="95" t="str">
        <f t="array" ref="J261">_xlfn.IFS(I261="","",I261&gt;G261,"w",I261&lt;G261,"L")</f>
        <v>w</v>
      </c>
      <c r="K261" s="281"/>
      <c r="L261" s="267"/>
      <c r="M261" s="267"/>
      <c r="N261" s="275"/>
      <c r="P261" s="267"/>
      <c r="Q261" s="267"/>
      <c r="R261" s="275"/>
      <c r="S261" s="278"/>
      <c r="T261" s="95" t="str">
        <f t="array" ref="T261">_xlfn.IFS(U261="","",U261&gt;W261,"W",U261&lt;W261,"L")</f>
        <v>L</v>
      </c>
      <c r="U261" s="96">
        <v>9</v>
      </c>
      <c r="V261" s="97" t="s">
        <v>129</v>
      </c>
      <c r="W261" s="96">
        <v>11</v>
      </c>
      <c r="X261" s="95" t="str">
        <f t="array" ref="X261">_xlfn.IFS(W261="","",W261&gt;U261,"w",W261&lt;U261,"L")</f>
        <v>w</v>
      </c>
      <c r="Y261" s="281"/>
      <c r="Z261" s="267"/>
      <c r="AA261" s="267"/>
      <c r="AB261" s="270"/>
      <c r="AE261" s="267"/>
      <c r="AF261" s="267"/>
      <c r="AG261" s="275"/>
      <c r="AH261" s="278"/>
      <c r="AI261" s="95" t="str">
        <f t="array" ref="AI261">_xlfn.IFS(AJ261="","",AJ261&gt;AL261,"W",AJ261&lt;AL261,"L")</f>
        <v>W</v>
      </c>
      <c r="AJ261" s="96">
        <v>11</v>
      </c>
      <c r="AK261" s="97" t="s">
        <v>129</v>
      </c>
      <c r="AL261" s="96">
        <v>6</v>
      </c>
      <c r="AM261" s="95" t="str">
        <f t="array" ref="AM261">_xlfn.IFS(AL261="","",AL261&gt;AJ261,"w",AL261&lt;AJ261,"L")</f>
        <v>L</v>
      </c>
      <c r="AN261" s="281"/>
      <c r="AO261" s="267"/>
      <c r="AP261" s="267"/>
      <c r="AQ261" s="270"/>
      <c r="AS261" s="267"/>
      <c r="AT261" s="267"/>
      <c r="AU261" s="275"/>
      <c r="AV261" s="278"/>
      <c r="AW261" s="95" t="str">
        <f t="array" ref="AW261">_xlfn.IFS(AX261="","",AX261&gt;AZ261,"W",AX261&lt;AZ261,"L")</f>
        <v>W</v>
      </c>
      <c r="AX261" s="96">
        <v>11</v>
      </c>
      <c r="AY261" s="97" t="s">
        <v>129</v>
      </c>
      <c r="AZ261" s="96">
        <v>6</v>
      </c>
      <c r="BA261" s="95" t="str">
        <f t="array" ref="BA261">_xlfn.IFS(AZ261="","",AZ261&gt;AX261,"w",AZ261&lt;AX261,"L")</f>
        <v>L</v>
      </c>
      <c r="BB261" s="281"/>
      <c r="BC261" s="267"/>
      <c r="BD261" s="267"/>
      <c r="BE261" s="270"/>
    </row>
    <row r="262" spans="2:57" s="88" customFormat="1" ht="12" customHeight="1">
      <c r="B262" s="267"/>
      <c r="C262" s="267"/>
      <c r="D262" s="270"/>
      <c r="E262" s="278"/>
      <c r="F262" s="95" t="str">
        <f t="array" ref="F262">_xlfn.IFS(G262="","",G262&gt;I262,"W",G262&lt;I262,"L")</f>
        <v>W</v>
      </c>
      <c r="G262" s="96">
        <v>13</v>
      </c>
      <c r="H262" s="97" t="s">
        <v>129</v>
      </c>
      <c r="I262" s="96">
        <v>11</v>
      </c>
      <c r="J262" s="95" t="str">
        <f t="array" ref="J262">_xlfn.IFS(I262="","",I262&gt;G262,"w",I262&lt;G262,"L")</f>
        <v>L</v>
      </c>
      <c r="K262" s="281"/>
      <c r="L262" s="267"/>
      <c r="M262" s="267"/>
      <c r="N262" s="275"/>
      <c r="P262" s="267"/>
      <c r="Q262" s="267"/>
      <c r="R262" s="275"/>
      <c r="S262" s="278"/>
      <c r="T262" s="95" t="str">
        <f t="array" ref="T262">_xlfn.IFS(U262="","",U262&gt;W262,"W",U262&lt;W262,"L")</f>
        <v>W</v>
      </c>
      <c r="U262" s="96">
        <v>11</v>
      </c>
      <c r="V262" s="97" t="s">
        <v>129</v>
      </c>
      <c r="W262" s="96">
        <v>7</v>
      </c>
      <c r="X262" s="95" t="str">
        <f t="array" ref="X262">_xlfn.IFS(W262="","",W262&gt;U262,"w",W262&lt;U262,"L")</f>
        <v>L</v>
      </c>
      <c r="Y262" s="281"/>
      <c r="Z262" s="267"/>
      <c r="AA262" s="267"/>
      <c r="AB262" s="270"/>
      <c r="AE262" s="267"/>
      <c r="AF262" s="267"/>
      <c r="AG262" s="275"/>
      <c r="AH262" s="278"/>
      <c r="AI262" s="95" t="str">
        <f t="array" ref="AI262">_xlfn.IFS(AJ262="","",AJ262&gt;AL262,"W",AJ262&lt;AL262,"L")</f>
        <v>L</v>
      </c>
      <c r="AJ262" s="96">
        <v>9</v>
      </c>
      <c r="AK262" s="97" t="s">
        <v>129</v>
      </c>
      <c r="AL262" s="96">
        <v>11</v>
      </c>
      <c r="AM262" s="95" t="str">
        <f t="array" ref="AM262">_xlfn.IFS(AL262="","",AL262&gt;AJ262,"w",AL262&lt;AJ262,"L")</f>
        <v>w</v>
      </c>
      <c r="AN262" s="281"/>
      <c r="AO262" s="267"/>
      <c r="AP262" s="267"/>
      <c r="AQ262" s="270"/>
      <c r="AS262" s="267"/>
      <c r="AT262" s="267"/>
      <c r="AU262" s="275"/>
      <c r="AV262" s="278"/>
      <c r="AW262" s="95" t="str">
        <f t="array" ref="AW262">_xlfn.IFS(AX262="","",AX262&gt;AZ262,"W",AX262&lt;AZ262,"L")</f>
        <v>L</v>
      </c>
      <c r="AX262" s="96">
        <v>5</v>
      </c>
      <c r="AY262" s="97" t="s">
        <v>129</v>
      </c>
      <c r="AZ262" s="96">
        <v>11</v>
      </c>
      <c r="BA262" s="95" t="str">
        <f t="array" ref="BA262">_xlfn.IFS(AZ262="","",AZ262&gt;AX262,"w",AZ262&lt;AX262,"L")</f>
        <v>w</v>
      </c>
      <c r="BB262" s="281"/>
      <c r="BC262" s="267"/>
      <c r="BD262" s="267"/>
      <c r="BE262" s="270"/>
    </row>
    <row r="263" spans="2:57" s="88" customFormat="1" ht="12" customHeight="1">
      <c r="B263" s="267"/>
      <c r="C263" s="267"/>
      <c r="D263" s="270"/>
      <c r="E263" s="278"/>
      <c r="F263" s="95" t="str">
        <f t="array" ref="F263">_xlfn.IFS(G263="","",G263&gt;I263,"W",G263&lt;I263,"L")</f>
        <v>L</v>
      </c>
      <c r="G263" s="96">
        <v>7</v>
      </c>
      <c r="H263" s="97" t="s">
        <v>129</v>
      </c>
      <c r="I263" s="96">
        <v>11</v>
      </c>
      <c r="J263" s="95" t="str">
        <f t="array" ref="J263">_xlfn.IFS(I263="","",I263&gt;G263,"w",I263&lt;G263,"L")</f>
        <v>w</v>
      </c>
      <c r="K263" s="281"/>
      <c r="L263" s="267"/>
      <c r="M263" s="267"/>
      <c r="N263" s="275"/>
      <c r="P263" s="267"/>
      <c r="Q263" s="267"/>
      <c r="R263" s="275"/>
      <c r="S263" s="278"/>
      <c r="T263" s="95" t="str">
        <f t="array" ref="T263">_xlfn.IFS(U263="","",U263&gt;W263,"W",U263&lt;W263,"L")</f>
        <v>L</v>
      </c>
      <c r="U263" s="96">
        <v>9</v>
      </c>
      <c r="V263" s="97" t="s">
        <v>129</v>
      </c>
      <c r="W263" s="96">
        <v>11</v>
      </c>
      <c r="X263" s="95" t="str">
        <f t="array" ref="X263">_xlfn.IFS(W263="","",W263&gt;U263,"w",W263&lt;U263,"L")</f>
        <v>w</v>
      </c>
      <c r="Y263" s="281"/>
      <c r="Z263" s="267"/>
      <c r="AA263" s="267"/>
      <c r="AB263" s="270"/>
      <c r="AE263" s="267"/>
      <c r="AF263" s="267"/>
      <c r="AG263" s="275"/>
      <c r="AH263" s="278"/>
      <c r="AI263" s="95" t="str">
        <f t="array" ref="AI263">_xlfn.IFS(AJ263="","",AJ263&gt;AL263,"W",AJ263&lt;AL263,"L")</f>
        <v>W</v>
      </c>
      <c r="AJ263" s="96">
        <v>11</v>
      </c>
      <c r="AK263" s="97" t="s">
        <v>129</v>
      </c>
      <c r="AL263" s="96">
        <v>4</v>
      </c>
      <c r="AM263" s="95" t="str">
        <f t="array" ref="AM263">_xlfn.IFS(AL263="","",AL263&gt;AJ263,"w",AL263&lt;AJ263,"L")</f>
        <v>L</v>
      </c>
      <c r="AN263" s="281"/>
      <c r="AO263" s="267"/>
      <c r="AP263" s="267"/>
      <c r="AQ263" s="270"/>
      <c r="AS263" s="267"/>
      <c r="AT263" s="267"/>
      <c r="AU263" s="275"/>
      <c r="AV263" s="278"/>
      <c r="AW263" s="95" t="str">
        <f t="array" ref="AW263">_xlfn.IFS(AX263="","",AX263&gt;AZ263,"W",AX263&lt;AZ263,"L")</f>
        <v>W</v>
      </c>
      <c r="AX263" s="96">
        <v>11</v>
      </c>
      <c r="AY263" s="97" t="s">
        <v>129</v>
      </c>
      <c r="AZ263" s="96">
        <v>6</v>
      </c>
      <c r="BA263" s="95" t="str">
        <f t="array" ref="BA263">_xlfn.IFS(AZ263="","",AZ263&gt;AX263,"w",AZ263&lt;AX263,"L")</f>
        <v>L</v>
      </c>
      <c r="BB263" s="281"/>
      <c r="BC263" s="267"/>
      <c r="BD263" s="267"/>
      <c r="BE263" s="270"/>
    </row>
    <row r="264" spans="2:57" s="88" customFormat="1" ht="12" customHeight="1">
      <c r="B264" s="267"/>
      <c r="C264" s="267"/>
      <c r="D264" s="270"/>
      <c r="E264" s="278"/>
      <c r="F264" s="95" t="str">
        <f t="array" ref="F264">_xlfn.IFS(G264="","",G264&gt;I264,"W",G264&lt;I264,"L")</f>
        <v>L</v>
      </c>
      <c r="G264" s="96">
        <v>9</v>
      </c>
      <c r="H264" s="97" t="s">
        <v>129</v>
      </c>
      <c r="I264" s="96">
        <v>11</v>
      </c>
      <c r="J264" s="95" t="str">
        <f t="array" ref="J264">_xlfn.IFS(I264="","",I264&gt;G264,"w",I264&lt;G264,"L")</f>
        <v>w</v>
      </c>
      <c r="K264" s="281"/>
      <c r="L264" s="267"/>
      <c r="M264" s="267"/>
      <c r="N264" s="275"/>
      <c r="P264" s="267"/>
      <c r="Q264" s="267"/>
      <c r="R264" s="275"/>
      <c r="S264" s="278"/>
      <c r="T264" s="95" t="str">
        <f t="array" ref="T264">_xlfn.IFS(U264="","",U264&gt;W264,"W",U264&lt;W264,"L")</f>
        <v>W</v>
      </c>
      <c r="U264" s="96">
        <v>13</v>
      </c>
      <c r="V264" s="97" t="s">
        <v>129</v>
      </c>
      <c r="W264" s="96">
        <v>11</v>
      </c>
      <c r="X264" s="95" t="str">
        <f t="array" ref="X264">_xlfn.IFS(W264="","",W264&gt;U264,"w",W264&lt;U264,"L")</f>
        <v>L</v>
      </c>
      <c r="Y264" s="281"/>
      <c r="Z264" s="267"/>
      <c r="AA264" s="267"/>
      <c r="AB264" s="270"/>
      <c r="AE264" s="267"/>
      <c r="AF264" s="267"/>
      <c r="AG264" s="275"/>
      <c r="AH264" s="278"/>
      <c r="AI264" s="95" t="str">
        <f t="array" ref="AI264">_xlfn.IFS(AJ264="","",AJ264&gt;AL264,"W",AJ264&lt;AL264,"L")</f>
        <v/>
      </c>
      <c r="AJ264" s="96"/>
      <c r="AK264" s="97" t="s">
        <v>129</v>
      </c>
      <c r="AL264" s="96"/>
      <c r="AM264" s="95" t="str">
        <f t="array" ref="AM264">_xlfn.IFS(AL264="","",AL264&gt;AJ264,"w",AL264&lt;AJ264,"L")</f>
        <v/>
      </c>
      <c r="AN264" s="281"/>
      <c r="AO264" s="267"/>
      <c r="AP264" s="267"/>
      <c r="AQ264" s="270"/>
      <c r="AS264" s="267"/>
      <c r="AT264" s="267"/>
      <c r="AU264" s="275"/>
      <c r="AV264" s="278"/>
      <c r="AW264" s="95" t="str">
        <f t="array" ref="AW264">_xlfn.IFS(AX264="","",AX264&gt;AZ264,"W",AX264&lt;AZ264,"L")</f>
        <v/>
      </c>
      <c r="AX264" s="96"/>
      <c r="AY264" s="97" t="s">
        <v>129</v>
      </c>
      <c r="AZ264" s="96"/>
      <c r="BA264" s="95" t="str">
        <f t="array" ref="BA264">_xlfn.IFS(AZ264="","",AZ264&gt;AX264,"w",AZ264&lt;AX264,"L")</f>
        <v/>
      </c>
      <c r="BB264" s="281"/>
      <c r="BC264" s="267"/>
      <c r="BD264" s="267"/>
      <c r="BE264" s="270"/>
    </row>
    <row r="265" spans="2:57" s="88" customFormat="1" ht="12" customHeight="1">
      <c r="B265" s="268"/>
      <c r="C265" s="268"/>
      <c r="D265" s="271"/>
      <c r="E265" s="279"/>
      <c r="F265" s="98"/>
      <c r="G265" s="99"/>
      <c r="H265" s="92"/>
      <c r="I265" s="99"/>
      <c r="J265" s="98"/>
      <c r="K265" s="282"/>
      <c r="L265" s="268"/>
      <c r="M265" s="268"/>
      <c r="N265" s="276"/>
      <c r="P265" s="268"/>
      <c r="Q265" s="268"/>
      <c r="R265" s="276"/>
      <c r="S265" s="279"/>
      <c r="T265" s="98"/>
      <c r="U265" s="99"/>
      <c r="V265" s="92"/>
      <c r="W265" s="99"/>
      <c r="X265" s="98"/>
      <c r="Y265" s="282"/>
      <c r="Z265" s="268"/>
      <c r="AA265" s="268"/>
      <c r="AB265" s="271"/>
      <c r="AE265" s="268"/>
      <c r="AF265" s="268"/>
      <c r="AG265" s="276"/>
      <c r="AH265" s="279"/>
      <c r="AI265" s="98"/>
      <c r="AJ265" s="99"/>
      <c r="AK265" s="92"/>
      <c r="AL265" s="99"/>
      <c r="AM265" s="98"/>
      <c r="AN265" s="282"/>
      <c r="AO265" s="268"/>
      <c r="AP265" s="268"/>
      <c r="AQ265" s="271"/>
      <c r="AS265" s="268"/>
      <c r="AT265" s="268"/>
      <c r="AU265" s="276"/>
      <c r="AV265" s="279"/>
      <c r="AW265" s="98"/>
      <c r="AX265" s="99"/>
      <c r="AY265" s="92"/>
      <c r="AZ265" s="99"/>
      <c r="BA265" s="98"/>
      <c r="BB265" s="282"/>
      <c r="BC265" s="268"/>
      <c r="BD265" s="268"/>
      <c r="BE265" s="271"/>
    </row>
    <row r="266" spans="2:57" s="88" customFormat="1" ht="12" customHeight="1">
      <c r="B266" s="266">
        <v>7</v>
      </c>
      <c r="C266" s="266" t="s">
        <v>137</v>
      </c>
      <c r="D266" s="269" t="s">
        <v>413</v>
      </c>
      <c r="E266" s="277">
        <f t="shared" ref="E266" si="231">IF($G267="","",COUNTIF($F266:$F271,"W"))</f>
        <v>0</v>
      </c>
      <c r="F266" s="93"/>
      <c r="G266" s="94"/>
      <c r="H266" s="89"/>
      <c r="I266" s="94"/>
      <c r="J266" s="93"/>
      <c r="K266" s="280">
        <f t="shared" ref="K266" si="232">IF($J267="","",COUNTIF($J267:$J271,"W"))</f>
        <v>3</v>
      </c>
      <c r="L266" s="266">
        <v>7</v>
      </c>
      <c r="M266" s="266" t="s">
        <v>137</v>
      </c>
      <c r="N266" s="274" t="s">
        <v>379</v>
      </c>
      <c r="P266" s="266">
        <v>7</v>
      </c>
      <c r="Q266" s="266" t="s">
        <v>137</v>
      </c>
      <c r="R266" s="274" t="s">
        <v>573</v>
      </c>
      <c r="S266" s="277">
        <f t="shared" ref="S266" si="233">IF(U267="","",COUNTIF(T266:T271,"W"))</f>
        <v>3</v>
      </c>
      <c r="T266" s="93"/>
      <c r="U266" s="94"/>
      <c r="V266" s="89"/>
      <c r="W266" s="94"/>
      <c r="X266" s="93"/>
      <c r="Y266" s="280">
        <f t="shared" ref="Y266" si="234">IF(W267="","",COUNTIF(X266:X271,"W"))</f>
        <v>0</v>
      </c>
      <c r="Z266" s="266">
        <v>7</v>
      </c>
      <c r="AA266" s="266" t="s">
        <v>137</v>
      </c>
      <c r="AB266" s="269" t="s">
        <v>490</v>
      </c>
      <c r="AE266" s="266">
        <v>7</v>
      </c>
      <c r="AF266" s="266" t="s">
        <v>137</v>
      </c>
      <c r="AG266" s="274" t="s">
        <v>314</v>
      </c>
      <c r="AH266" s="277">
        <f t="shared" ref="AH266" si="235">IF(AJ267="","",COUNTIF(AI266:AI271,"W"))</f>
        <v>3</v>
      </c>
      <c r="AI266" s="93"/>
      <c r="AJ266" s="94"/>
      <c r="AK266" s="89"/>
      <c r="AL266" s="94"/>
      <c r="AM266" s="93"/>
      <c r="AN266" s="280">
        <f t="shared" ref="AN266" si="236">IF(AL267="","",COUNTIF(AM266:AM271,"W"))</f>
        <v>1</v>
      </c>
      <c r="AO266" s="266">
        <v>7</v>
      </c>
      <c r="AP266" s="266" t="s">
        <v>137</v>
      </c>
      <c r="AQ266" s="269" t="s">
        <v>544</v>
      </c>
      <c r="AS266" s="266">
        <v>7</v>
      </c>
      <c r="AT266" s="266" t="s">
        <v>137</v>
      </c>
      <c r="AU266" s="269" t="s">
        <v>536</v>
      </c>
      <c r="AV266" s="277">
        <f t="shared" ref="AV266" si="237">IF(AX267="","",COUNTIF(AW266:AW271,"W"))</f>
        <v>0</v>
      </c>
      <c r="AW266" s="93"/>
      <c r="AX266" s="94"/>
      <c r="AY266" s="89"/>
      <c r="AZ266" s="94"/>
      <c r="BA266" s="93"/>
      <c r="BB266" s="280">
        <f t="shared" ref="BB266" si="238">IF(AZ267="","",COUNTIF(BA266:BA271,"W"))</f>
        <v>3</v>
      </c>
      <c r="BC266" s="266">
        <v>7</v>
      </c>
      <c r="BD266" s="266" t="s">
        <v>137</v>
      </c>
      <c r="BE266" s="274" t="s">
        <v>449</v>
      </c>
    </row>
    <row r="267" spans="2:57" s="88" customFormat="1" ht="12" customHeight="1">
      <c r="B267" s="267"/>
      <c r="C267" s="267"/>
      <c r="D267" s="270"/>
      <c r="E267" s="278"/>
      <c r="F267" s="95" t="str">
        <f t="array" ref="F267">_xlfn.IFS(G267="","",G267&gt;I267,"W",G267&lt;I267,"L")</f>
        <v>L</v>
      </c>
      <c r="G267" s="96">
        <v>8</v>
      </c>
      <c r="H267" s="97" t="s">
        <v>129</v>
      </c>
      <c r="I267" s="96">
        <v>11</v>
      </c>
      <c r="J267" s="95" t="str">
        <f t="array" ref="J267">_xlfn.IFS(I267="","",I267&gt;G267,"w",I267&lt;G267,"L")</f>
        <v>w</v>
      </c>
      <c r="K267" s="281"/>
      <c r="L267" s="267"/>
      <c r="M267" s="267"/>
      <c r="N267" s="275"/>
      <c r="P267" s="267"/>
      <c r="Q267" s="267"/>
      <c r="R267" s="275"/>
      <c r="S267" s="278"/>
      <c r="T267" s="95" t="str">
        <f t="array" ref="T267">_xlfn.IFS(U267="","",U267&gt;W267,"W",U267&lt;W267,"L")</f>
        <v>W</v>
      </c>
      <c r="U267" s="96">
        <v>11</v>
      </c>
      <c r="V267" s="97" t="s">
        <v>129</v>
      </c>
      <c r="W267" s="96">
        <v>2</v>
      </c>
      <c r="X267" s="95" t="str">
        <f t="array" ref="X267">_xlfn.IFS(W267="","",W267&gt;U267,"w",W267&lt;U267,"L")</f>
        <v>L</v>
      </c>
      <c r="Y267" s="281"/>
      <c r="Z267" s="267"/>
      <c r="AA267" s="267"/>
      <c r="AB267" s="270"/>
      <c r="AE267" s="267"/>
      <c r="AF267" s="267"/>
      <c r="AG267" s="275"/>
      <c r="AH267" s="278"/>
      <c r="AI267" s="95" t="str">
        <f t="array" ref="AI267">_xlfn.IFS(AJ267="","",AJ267&gt;AL267,"W",AJ267&lt;AL267,"L")</f>
        <v>W</v>
      </c>
      <c r="AJ267" s="96">
        <v>11</v>
      </c>
      <c r="AK267" s="97" t="s">
        <v>129</v>
      </c>
      <c r="AL267" s="96">
        <v>8</v>
      </c>
      <c r="AM267" s="95" t="str">
        <f t="array" ref="AM267">_xlfn.IFS(AL267="","",AL267&gt;AJ267,"w",AL267&lt;AJ267,"L")</f>
        <v>L</v>
      </c>
      <c r="AN267" s="281"/>
      <c r="AO267" s="267"/>
      <c r="AP267" s="267"/>
      <c r="AQ267" s="270"/>
      <c r="AS267" s="267"/>
      <c r="AT267" s="267"/>
      <c r="AU267" s="270"/>
      <c r="AV267" s="278"/>
      <c r="AW267" s="95" t="str">
        <f t="array" ref="AW267">_xlfn.IFS(AX267="","",AX267&gt;AZ267,"W",AX267&lt;AZ267,"L")</f>
        <v>L</v>
      </c>
      <c r="AX267" s="96">
        <v>8</v>
      </c>
      <c r="AY267" s="97" t="s">
        <v>129</v>
      </c>
      <c r="AZ267" s="96">
        <v>11</v>
      </c>
      <c r="BA267" s="95" t="str">
        <f t="array" ref="BA267">_xlfn.IFS(AZ267="","",AZ267&gt;AX267,"w",AZ267&lt;AX267,"L")</f>
        <v>w</v>
      </c>
      <c r="BB267" s="281"/>
      <c r="BC267" s="267"/>
      <c r="BD267" s="267"/>
      <c r="BE267" s="275"/>
    </row>
    <row r="268" spans="2:57" s="88" customFormat="1" ht="12" customHeight="1">
      <c r="B268" s="267"/>
      <c r="C268" s="267"/>
      <c r="D268" s="270"/>
      <c r="E268" s="278"/>
      <c r="F268" s="95" t="str">
        <f t="array" ref="F268">_xlfn.IFS(G268="","",G268&gt;I268,"W",G268&lt;I268,"L")</f>
        <v>L</v>
      </c>
      <c r="G268" s="96">
        <v>8</v>
      </c>
      <c r="H268" s="97" t="s">
        <v>129</v>
      </c>
      <c r="I268" s="96">
        <v>11</v>
      </c>
      <c r="J268" s="95" t="str">
        <f t="array" ref="J268">_xlfn.IFS(I268="","",I268&gt;G268,"w",I268&lt;G268,"L")</f>
        <v>w</v>
      </c>
      <c r="K268" s="281"/>
      <c r="L268" s="267"/>
      <c r="M268" s="267"/>
      <c r="N268" s="275"/>
      <c r="P268" s="267"/>
      <c r="Q268" s="267"/>
      <c r="R268" s="275"/>
      <c r="S268" s="278"/>
      <c r="T268" s="95" t="str">
        <f t="array" ref="T268">_xlfn.IFS(U268="","",U268&gt;W268,"W",U268&lt;W268,"L")</f>
        <v>W</v>
      </c>
      <c r="U268" s="96">
        <v>11</v>
      </c>
      <c r="V268" s="97" t="s">
        <v>129</v>
      </c>
      <c r="W268" s="96">
        <v>9</v>
      </c>
      <c r="X268" s="95" t="str">
        <f t="array" ref="X268">_xlfn.IFS(W268="","",W268&gt;U268,"w",W268&lt;U268,"L")</f>
        <v>L</v>
      </c>
      <c r="Y268" s="281"/>
      <c r="Z268" s="267"/>
      <c r="AA268" s="267"/>
      <c r="AB268" s="270"/>
      <c r="AE268" s="267"/>
      <c r="AF268" s="267"/>
      <c r="AG268" s="275"/>
      <c r="AH268" s="278"/>
      <c r="AI268" s="95" t="str">
        <f t="array" ref="AI268">_xlfn.IFS(AJ268="","",AJ268&gt;AL268,"W",AJ268&lt;AL268,"L")</f>
        <v>L</v>
      </c>
      <c r="AJ268" s="96">
        <v>5</v>
      </c>
      <c r="AK268" s="97" t="s">
        <v>129</v>
      </c>
      <c r="AL268" s="96">
        <v>11</v>
      </c>
      <c r="AM268" s="95" t="str">
        <f t="array" ref="AM268">_xlfn.IFS(AL268="","",AL268&gt;AJ268,"w",AL268&lt;AJ268,"L")</f>
        <v>w</v>
      </c>
      <c r="AN268" s="281"/>
      <c r="AO268" s="267"/>
      <c r="AP268" s="267"/>
      <c r="AQ268" s="270"/>
      <c r="AS268" s="267"/>
      <c r="AT268" s="267"/>
      <c r="AU268" s="270"/>
      <c r="AV268" s="278"/>
      <c r="AW268" s="95" t="str">
        <f t="array" ref="AW268">_xlfn.IFS(AX268="","",AX268&gt;AZ268,"W",AX268&lt;AZ268,"L")</f>
        <v>L</v>
      </c>
      <c r="AX268" s="96">
        <v>4</v>
      </c>
      <c r="AY268" s="97" t="s">
        <v>129</v>
      </c>
      <c r="AZ268" s="96">
        <v>11</v>
      </c>
      <c r="BA268" s="95" t="str">
        <f t="array" ref="BA268">_xlfn.IFS(AZ268="","",AZ268&gt;AX268,"w",AZ268&lt;AX268,"L")</f>
        <v>w</v>
      </c>
      <c r="BB268" s="281"/>
      <c r="BC268" s="267"/>
      <c r="BD268" s="267"/>
      <c r="BE268" s="275"/>
    </row>
    <row r="269" spans="2:57" s="88" customFormat="1" ht="12" customHeight="1">
      <c r="B269" s="267"/>
      <c r="C269" s="267"/>
      <c r="D269" s="270"/>
      <c r="E269" s="278"/>
      <c r="F269" s="95" t="str">
        <f t="array" ref="F269">_xlfn.IFS(G269="","",G269&gt;I269,"W",G269&lt;I269,"L")</f>
        <v>L</v>
      </c>
      <c r="G269" s="96">
        <v>8</v>
      </c>
      <c r="H269" s="97" t="s">
        <v>129</v>
      </c>
      <c r="I269" s="96">
        <v>11</v>
      </c>
      <c r="J269" s="95" t="str">
        <f t="array" ref="J269">_xlfn.IFS(I269="","",I269&gt;G269,"w",I269&lt;G269,"L")</f>
        <v>w</v>
      </c>
      <c r="K269" s="281"/>
      <c r="L269" s="267"/>
      <c r="M269" s="267"/>
      <c r="N269" s="275"/>
      <c r="P269" s="267"/>
      <c r="Q269" s="267"/>
      <c r="R269" s="275"/>
      <c r="S269" s="278"/>
      <c r="T269" s="95" t="str">
        <f t="array" ref="T269">_xlfn.IFS(U269="","",U269&gt;W269,"W",U269&lt;W269,"L")</f>
        <v>W</v>
      </c>
      <c r="U269" s="96">
        <v>11</v>
      </c>
      <c r="V269" s="97" t="s">
        <v>129</v>
      </c>
      <c r="W269" s="96">
        <v>9</v>
      </c>
      <c r="X269" s="95" t="str">
        <f t="array" ref="X269">_xlfn.IFS(W269="","",W269&gt;U269,"w",W269&lt;U269,"L")</f>
        <v>L</v>
      </c>
      <c r="Y269" s="281"/>
      <c r="Z269" s="267"/>
      <c r="AA269" s="267"/>
      <c r="AB269" s="270"/>
      <c r="AE269" s="267"/>
      <c r="AF269" s="267"/>
      <c r="AG269" s="275"/>
      <c r="AH269" s="278"/>
      <c r="AI269" s="95" t="str">
        <f t="array" ref="AI269">_xlfn.IFS(AJ269="","",AJ269&gt;AL269,"W",AJ269&lt;AL269,"L")</f>
        <v>W</v>
      </c>
      <c r="AJ269" s="96">
        <v>11</v>
      </c>
      <c r="AK269" s="97" t="s">
        <v>129</v>
      </c>
      <c r="AL269" s="96">
        <v>4</v>
      </c>
      <c r="AM269" s="95" t="str">
        <f t="array" ref="AM269">_xlfn.IFS(AL269="","",AL269&gt;AJ269,"w",AL269&lt;AJ269,"L")</f>
        <v>L</v>
      </c>
      <c r="AN269" s="281"/>
      <c r="AO269" s="267"/>
      <c r="AP269" s="267"/>
      <c r="AQ269" s="270"/>
      <c r="AS269" s="267"/>
      <c r="AT269" s="267"/>
      <c r="AU269" s="270"/>
      <c r="AV269" s="278"/>
      <c r="AW269" s="95" t="str">
        <f t="array" ref="AW269">_xlfn.IFS(AX269="","",AX269&gt;AZ269,"W",AX269&lt;AZ269,"L")</f>
        <v>L</v>
      </c>
      <c r="AX269" s="96">
        <v>6</v>
      </c>
      <c r="AY269" s="97" t="s">
        <v>129</v>
      </c>
      <c r="AZ269" s="96">
        <v>11</v>
      </c>
      <c r="BA269" s="95" t="str">
        <f t="array" ref="BA269">_xlfn.IFS(AZ269="","",AZ269&gt;AX269,"w",AZ269&lt;AX269,"L")</f>
        <v>w</v>
      </c>
      <c r="BB269" s="281"/>
      <c r="BC269" s="267"/>
      <c r="BD269" s="267"/>
      <c r="BE269" s="275"/>
    </row>
    <row r="270" spans="2:57" s="88" customFormat="1" ht="12" customHeight="1">
      <c r="B270" s="267"/>
      <c r="C270" s="267"/>
      <c r="D270" s="270"/>
      <c r="E270" s="278"/>
      <c r="F270" s="95" t="str">
        <f t="array" ref="F270">_xlfn.IFS(G270="","",G270&gt;I270,"W",G270&lt;I270,"L")</f>
        <v/>
      </c>
      <c r="G270" s="96"/>
      <c r="H270" s="97" t="s">
        <v>129</v>
      </c>
      <c r="I270" s="96"/>
      <c r="J270" s="95" t="str">
        <f t="array" ref="J270">_xlfn.IFS(I270="","",I270&gt;G270,"w",I270&lt;G270,"L")</f>
        <v/>
      </c>
      <c r="K270" s="281"/>
      <c r="L270" s="267"/>
      <c r="M270" s="267"/>
      <c r="N270" s="275"/>
      <c r="P270" s="267"/>
      <c r="Q270" s="267"/>
      <c r="R270" s="275"/>
      <c r="S270" s="278"/>
      <c r="T270" s="95" t="str">
        <f t="array" ref="T270">_xlfn.IFS(U270="","",U270&gt;W270,"W",U270&lt;W270,"L")</f>
        <v/>
      </c>
      <c r="U270" s="96"/>
      <c r="V270" s="97" t="s">
        <v>129</v>
      </c>
      <c r="W270" s="96"/>
      <c r="X270" s="95" t="str">
        <f t="array" ref="X270">_xlfn.IFS(W270="","",W270&gt;U270,"w",W270&lt;U270,"L")</f>
        <v/>
      </c>
      <c r="Y270" s="281"/>
      <c r="Z270" s="267"/>
      <c r="AA270" s="267"/>
      <c r="AB270" s="270"/>
      <c r="AE270" s="267"/>
      <c r="AF270" s="267"/>
      <c r="AG270" s="275"/>
      <c r="AH270" s="278"/>
      <c r="AI270" s="95" t="str">
        <f t="array" ref="AI270">_xlfn.IFS(AJ270="","",AJ270&gt;AL270,"W",AJ270&lt;AL270,"L")</f>
        <v>W</v>
      </c>
      <c r="AJ270" s="96">
        <v>11</v>
      </c>
      <c r="AK270" s="97" t="s">
        <v>129</v>
      </c>
      <c r="AL270" s="96">
        <v>8</v>
      </c>
      <c r="AM270" s="95" t="str">
        <f t="array" ref="AM270">_xlfn.IFS(AL270="","",AL270&gt;AJ270,"w",AL270&lt;AJ270,"L")</f>
        <v>L</v>
      </c>
      <c r="AN270" s="281"/>
      <c r="AO270" s="267"/>
      <c r="AP270" s="267"/>
      <c r="AQ270" s="270"/>
      <c r="AS270" s="267"/>
      <c r="AT270" s="267"/>
      <c r="AU270" s="270"/>
      <c r="AV270" s="278"/>
      <c r="AW270" s="95" t="str">
        <f t="array" ref="AW270">_xlfn.IFS(AX270="","",AX270&gt;AZ270,"W",AX270&lt;AZ270,"L")</f>
        <v/>
      </c>
      <c r="AX270" s="96"/>
      <c r="AY270" s="97" t="s">
        <v>129</v>
      </c>
      <c r="AZ270" s="96"/>
      <c r="BA270" s="95" t="str">
        <f t="array" ref="BA270">_xlfn.IFS(AZ270="","",AZ270&gt;AX270,"w",AZ270&lt;AX270,"L")</f>
        <v/>
      </c>
      <c r="BB270" s="281"/>
      <c r="BC270" s="267"/>
      <c r="BD270" s="267"/>
      <c r="BE270" s="275"/>
    </row>
    <row r="271" spans="2:57" s="88" customFormat="1" ht="12" customHeight="1">
      <c r="B271" s="267"/>
      <c r="C271" s="267"/>
      <c r="D271" s="270"/>
      <c r="E271" s="278"/>
      <c r="F271" s="95" t="str">
        <f t="array" ref="F271">_xlfn.IFS(G271="","",G271&gt;I271,"W",G271&lt;I271,"L")</f>
        <v/>
      </c>
      <c r="G271" s="96"/>
      <c r="H271" s="97" t="s">
        <v>129</v>
      </c>
      <c r="I271" s="96"/>
      <c r="J271" s="95" t="str">
        <f t="array" ref="J271">_xlfn.IFS(I271="","",I271&gt;G271,"w",I271&lt;G271,"L")</f>
        <v/>
      </c>
      <c r="K271" s="281"/>
      <c r="L271" s="267"/>
      <c r="M271" s="267"/>
      <c r="N271" s="275"/>
      <c r="P271" s="267"/>
      <c r="Q271" s="267"/>
      <c r="R271" s="275"/>
      <c r="S271" s="278"/>
      <c r="T271" s="95" t="str">
        <f t="array" ref="T271">_xlfn.IFS(U271="","",U271&gt;W271,"W",U271&lt;W271,"L")</f>
        <v/>
      </c>
      <c r="U271" s="96"/>
      <c r="V271" s="97" t="s">
        <v>129</v>
      </c>
      <c r="W271" s="96"/>
      <c r="X271" s="95" t="str">
        <f t="array" ref="X271">_xlfn.IFS(W271="","",W271&gt;U271,"w",W271&lt;U271,"L")</f>
        <v/>
      </c>
      <c r="Y271" s="281"/>
      <c r="Z271" s="267"/>
      <c r="AA271" s="267"/>
      <c r="AB271" s="270"/>
      <c r="AE271" s="267"/>
      <c r="AF271" s="267"/>
      <c r="AG271" s="275"/>
      <c r="AH271" s="278"/>
      <c r="AI271" s="95" t="str">
        <f t="array" ref="AI271">_xlfn.IFS(AJ271="","",AJ271&gt;AL271,"W",AJ271&lt;AL271,"L")</f>
        <v/>
      </c>
      <c r="AJ271" s="96"/>
      <c r="AK271" s="97" t="s">
        <v>129</v>
      </c>
      <c r="AL271" s="96"/>
      <c r="AM271" s="95" t="str">
        <f t="array" ref="AM271">_xlfn.IFS(AL271="","",AL271&gt;AJ271,"w",AL271&lt;AJ271,"L")</f>
        <v/>
      </c>
      <c r="AN271" s="281"/>
      <c r="AO271" s="267"/>
      <c r="AP271" s="267"/>
      <c r="AQ271" s="270"/>
      <c r="AS271" s="267"/>
      <c r="AT271" s="267"/>
      <c r="AU271" s="270"/>
      <c r="AV271" s="278"/>
      <c r="AW271" s="95" t="str">
        <f t="array" ref="AW271">_xlfn.IFS(AX271="","",AX271&gt;AZ271,"W",AX271&lt;AZ271,"L")</f>
        <v/>
      </c>
      <c r="AX271" s="96"/>
      <c r="AY271" s="97" t="s">
        <v>129</v>
      </c>
      <c r="AZ271" s="96"/>
      <c r="BA271" s="95" t="str">
        <f t="array" ref="BA271">_xlfn.IFS(AZ271="","",AZ271&gt;AX271,"w",AZ271&lt;AX271,"L")</f>
        <v/>
      </c>
      <c r="BB271" s="281"/>
      <c r="BC271" s="267"/>
      <c r="BD271" s="267"/>
      <c r="BE271" s="275"/>
    </row>
    <row r="272" spans="2:57" s="88" customFormat="1" ht="12" customHeight="1">
      <c r="B272" s="268"/>
      <c r="C272" s="268"/>
      <c r="D272" s="271"/>
      <c r="E272" s="279"/>
      <c r="F272" s="98"/>
      <c r="G272" s="99"/>
      <c r="H272" s="92"/>
      <c r="I272" s="99"/>
      <c r="J272" s="98"/>
      <c r="K272" s="282"/>
      <c r="L272" s="268"/>
      <c r="M272" s="268"/>
      <c r="N272" s="276"/>
      <c r="P272" s="268"/>
      <c r="Q272" s="268"/>
      <c r="R272" s="276"/>
      <c r="S272" s="279"/>
      <c r="T272" s="98"/>
      <c r="U272" s="99"/>
      <c r="V272" s="92"/>
      <c r="W272" s="99"/>
      <c r="X272" s="98"/>
      <c r="Y272" s="282"/>
      <c r="Z272" s="268"/>
      <c r="AA272" s="268"/>
      <c r="AB272" s="271"/>
      <c r="AE272" s="268"/>
      <c r="AF272" s="268"/>
      <c r="AG272" s="276"/>
      <c r="AH272" s="279"/>
      <c r="AI272" s="98"/>
      <c r="AJ272" s="99"/>
      <c r="AK272" s="92"/>
      <c r="AL272" s="99"/>
      <c r="AM272" s="98"/>
      <c r="AN272" s="282"/>
      <c r="AO272" s="268"/>
      <c r="AP272" s="268"/>
      <c r="AQ272" s="271"/>
      <c r="AS272" s="268"/>
      <c r="AT272" s="268"/>
      <c r="AU272" s="271"/>
      <c r="AV272" s="279"/>
      <c r="AW272" s="98"/>
      <c r="AX272" s="99"/>
      <c r="AY272" s="92"/>
      <c r="AZ272" s="99"/>
      <c r="BA272" s="98"/>
      <c r="BB272" s="282"/>
      <c r="BC272" s="268"/>
      <c r="BD272" s="268"/>
      <c r="BE272" s="276"/>
    </row>
    <row r="273" spans="2:57" s="88" customFormat="1" ht="12" customHeight="1">
      <c r="B273" s="266">
        <v>8</v>
      </c>
      <c r="C273" s="266" t="s">
        <v>138</v>
      </c>
      <c r="D273" s="274" t="s">
        <v>411</v>
      </c>
      <c r="E273" s="277">
        <f t="shared" ref="E273" si="239">IF($G274="","",COUNTIF($F273:$F278,"W"))</f>
        <v>3</v>
      </c>
      <c r="F273" s="93"/>
      <c r="G273" s="94"/>
      <c r="H273" s="89"/>
      <c r="I273" s="94"/>
      <c r="J273" s="93"/>
      <c r="K273" s="280">
        <f t="shared" ref="K273" si="240">IF($J274="","",COUNTIF($J274:$J278,"W"))</f>
        <v>1</v>
      </c>
      <c r="L273" s="266">
        <v>8</v>
      </c>
      <c r="M273" s="266" t="s">
        <v>138</v>
      </c>
      <c r="N273" s="269" t="s">
        <v>499</v>
      </c>
      <c r="P273" s="266">
        <v>8</v>
      </c>
      <c r="Q273" s="266" t="s">
        <v>138</v>
      </c>
      <c r="R273" s="269" t="s">
        <v>574</v>
      </c>
      <c r="S273" s="277">
        <f t="shared" ref="S273" si="241">IF(U274="","",COUNTIF(T273:T278,"W"))</f>
        <v>0</v>
      </c>
      <c r="T273" s="93"/>
      <c r="U273" s="94"/>
      <c r="V273" s="89"/>
      <c r="W273" s="94"/>
      <c r="X273" s="93"/>
      <c r="Y273" s="280">
        <f t="shared" ref="Y273" si="242">IF(W274="","",COUNTIF(X273:X278,"W"))</f>
        <v>3</v>
      </c>
      <c r="Z273" s="266">
        <v>8</v>
      </c>
      <c r="AA273" s="266" t="s">
        <v>138</v>
      </c>
      <c r="AB273" s="274" t="s">
        <v>530</v>
      </c>
      <c r="AE273" s="266">
        <v>8</v>
      </c>
      <c r="AF273" s="266" t="s">
        <v>138</v>
      </c>
      <c r="AG273" s="274" t="s">
        <v>278</v>
      </c>
      <c r="AH273" s="277">
        <f t="shared" ref="AH273" si="243">IF(AJ274="","",COUNTIF(AI273:AI278,"W"))</f>
        <v>3</v>
      </c>
      <c r="AI273" s="93"/>
      <c r="AJ273" s="94"/>
      <c r="AK273" s="89"/>
      <c r="AL273" s="94"/>
      <c r="AM273" s="93"/>
      <c r="AN273" s="280">
        <f t="shared" ref="AN273" si="244">IF(AL274="","",COUNTIF(AM273:AM278,"W"))</f>
        <v>0</v>
      </c>
      <c r="AO273" s="266">
        <v>8</v>
      </c>
      <c r="AP273" s="266" t="s">
        <v>138</v>
      </c>
      <c r="AQ273" s="269" t="s">
        <v>584</v>
      </c>
      <c r="AS273" s="266">
        <v>8</v>
      </c>
      <c r="AT273" s="266" t="s">
        <v>138</v>
      </c>
      <c r="AU273" s="274" t="s">
        <v>467</v>
      </c>
      <c r="AV273" s="277">
        <f t="shared" ref="AV273" si="245">IF(AX274="","",COUNTIF(AW273:AW278,"W"))</f>
        <v>3</v>
      </c>
      <c r="AW273" s="93"/>
      <c r="AX273" s="94"/>
      <c r="AY273" s="89"/>
      <c r="AZ273" s="94"/>
      <c r="BA273" s="93"/>
      <c r="BB273" s="280">
        <f t="shared" ref="BB273" si="246">IF(AZ274="","",COUNTIF(BA273:BA278,"W"))</f>
        <v>0</v>
      </c>
      <c r="BC273" s="266">
        <v>8</v>
      </c>
      <c r="BD273" s="266" t="s">
        <v>138</v>
      </c>
      <c r="BE273" s="269" t="s">
        <v>432</v>
      </c>
    </row>
    <row r="274" spans="2:57" s="88" customFormat="1" ht="12" customHeight="1">
      <c r="B274" s="267"/>
      <c r="C274" s="267"/>
      <c r="D274" s="275"/>
      <c r="E274" s="278"/>
      <c r="F274" s="95" t="str">
        <f t="array" ref="F274">_xlfn.IFS(G274="","",G274&gt;I274,"W",G274&lt;I274,"L")</f>
        <v>W</v>
      </c>
      <c r="G274" s="96">
        <v>11</v>
      </c>
      <c r="H274" s="97" t="s">
        <v>129</v>
      </c>
      <c r="I274" s="96">
        <v>8</v>
      </c>
      <c r="J274" s="95" t="str">
        <f t="array" ref="J274">_xlfn.IFS(I274="","",I274&gt;G274,"w",I274&lt;G274,"L")</f>
        <v>L</v>
      </c>
      <c r="K274" s="281"/>
      <c r="L274" s="267"/>
      <c r="M274" s="267"/>
      <c r="N274" s="270"/>
      <c r="P274" s="267"/>
      <c r="Q274" s="267"/>
      <c r="R274" s="270"/>
      <c r="S274" s="278"/>
      <c r="T274" s="95" t="str">
        <f t="array" ref="T274">_xlfn.IFS(U274="","",U274&gt;W274,"W",U274&lt;W274,"L")</f>
        <v>L</v>
      </c>
      <c r="U274" s="96">
        <v>5</v>
      </c>
      <c r="V274" s="97" t="s">
        <v>129</v>
      </c>
      <c r="W274" s="96">
        <v>11</v>
      </c>
      <c r="X274" s="95" t="str">
        <f t="array" ref="X274">_xlfn.IFS(W274="","",W274&gt;U274,"w",W274&lt;U274,"L")</f>
        <v>w</v>
      </c>
      <c r="Y274" s="281"/>
      <c r="Z274" s="267"/>
      <c r="AA274" s="267"/>
      <c r="AB274" s="275"/>
      <c r="AE274" s="267"/>
      <c r="AF274" s="267"/>
      <c r="AG274" s="275"/>
      <c r="AH274" s="278"/>
      <c r="AI274" s="95" t="str">
        <f t="array" ref="AI274">_xlfn.IFS(AJ274="","",AJ274&gt;AL274,"W",AJ274&lt;AL274,"L")</f>
        <v>W</v>
      </c>
      <c r="AJ274" s="96">
        <v>11</v>
      </c>
      <c r="AK274" s="97" t="s">
        <v>129</v>
      </c>
      <c r="AL274" s="96">
        <v>8</v>
      </c>
      <c r="AM274" s="95" t="str">
        <f t="array" ref="AM274">_xlfn.IFS(AL274="","",AL274&gt;AJ274,"w",AL274&lt;AJ274,"L")</f>
        <v>L</v>
      </c>
      <c r="AN274" s="281"/>
      <c r="AO274" s="267"/>
      <c r="AP274" s="267"/>
      <c r="AQ274" s="270"/>
      <c r="AS274" s="267"/>
      <c r="AT274" s="267"/>
      <c r="AU274" s="275"/>
      <c r="AV274" s="278"/>
      <c r="AW274" s="95" t="str">
        <f t="array" ref="AW274">_xlfn.IFS(AX274="","",AX274&gt;AZ274,"W",AX274&lt;AZ274,"L")</f>
        <v>W</v>
      </c>
      <c r="AX274" s="96">
        <v>11</v>
      </c>
      <c r="AY274" s="97" t="s">
        <v>129</v>
      </c>
      <c r="AZ274" s="96">
        <v>8</v>
      </c>
      <c r="BA274" s="95" t="str">
        <f t="array" ref="BA274">_xlfn.IFS(AZ274="","",AZ274&gt;AX274,"w",AZ274&lt;AX274,"L")</f>
        <v>L</v>
      </c>
      <c r="BB274" s="281"/>
      <c r="BC274" s="267"/>
      <c r="BD274" s="267"/>
      <c r="BE274" s="270"/>
    </row>
    <row r="275" spans="2:57" s="88" customFormat="1" ht="12" customHeight="1">
      <c r="B275" s="267"/>
      <c r="C275" s="267"/>
      <c r="D275" s="275"/>
      <c r="E275" s="278"/>
      <c r="F275" s="95" t="str">
        <f t="array" ref="F275">_xlfn.IFS(G275="","",G275&gt;I275,"W",G275&lt;I275,"L")</f>
        <v>W</v>
      </c>
      <c r="G275" s="96">
        <v>11</v>
      </c>
      <c r="H275" s="97" t="s">
        <v>129</v>
      </c>
      <c r="I275" s="96">
        <v>2</v>
      </c>
      <c r="J275" s="95" t="str">
        <f t="array" ref="J275">_xlfn.IFS(I275="","",I275&gt;G275,"w",I275&lt;G275,"L")</f>
        <v>L</v>
      </c>
      <c r="K275" s="281"/>
      <c r="L275" s="267"/>
      <c r="M275" s="267"/>
      <c r="N275" s="270"/>
      <c r="P275" s="267"/>
      <c r="Q275" s="267"/>
      <c r="R275" s="270"/>
      <c r="S275" s="278"/>
      <c r="T275" s="95" t="str">
        <f t="array" ref="T275">_xlfn.IFS(U275="","",U275&gt;W275,"W",U275&lt;W275,"L")</f>
        <v>L</v>
      </c>
      <c r="U275" s="96">
        <v>11</v>
      </c>
      <c r="V275" s="97" t="s">
        <v>129</v>
      </c>
      <c r="W275" s="96">
        <v>13</v>
      </c>
      <c r="X275" s="95" t="str">
        <f t="array" ref="X275">_xlfn.IFS(W275="","",W275&gt;U275,"w",W275&lt;U275,"L")</f>
        <v>w</v>
      </c>
      <c r="Y275" s="281"/>
      <c r="Z275" s="267"/>
      <c r="AA275" s="267"/>
      <c r="AB275" s="275"/>
      <c r="AE275" s="267"/>
      <c r="AF275" s="267"/>
      <c r="AG275" s="275"/>
      <c r="AH275" s="278"/>
      <c r="AI275" s="95" t="str">
        <f t="array" ref="AI275">_xlfn.IFS(AJ275="","",AJ275&gt;AL275,"W",AJ275&lt;AL275,"L")</f>
        <v>W</v>
      </c>
      <c r="AJ275" s="96">
        <v>11</v>
      </c>
      <c r="AK275" s="97" t="s">
        <v>129</v>
      </c>
      <c r="AL275" s="96">
        <v>7</v>
      </c>
      <c r="AM275" s="95" t="str">
        <f t="array" ref="AM275">_xlfn.IFS(AL275="","",AL275&gt;AJ275,"w",AL275&lt;AJ275,"L")</f>
        <v>L</v>
      </c>
      <c r="AN275" s="281"/>
      <c r="AO275" s="267"/>
      <c r="AP275" s="267"/>
      <c r="AQ275" s="270"/>
      <c r="AS275" s="267"/>
      <c r="AT275" s="267"/>
      <c r="AU275" s="275"/>
      <c r="AV275" s="278"/>
      <c r="AW275" s="95" t="str">
        <f t="array" ref="AW275">_xlfn.IFS(AX275="","",AX275&gt;AZ275,"W",AX275&lt;AZ275,"L")</f>
        <v>W</v>
      </c>
      <c r="AX275" s="96">
        <v>11</v>
      </c>
      <c r="AY275" s="97" t="s">
        <v>129</v>
      </c>
      <c r="AZ275" s="96">
        <v>6</v>
      </c>
      <c r="BA275" s="95" t="str">
        <f t="array" ref="BA275">_xlfn.IFS(AZ275="","",AZ275&gt;AX275,"w",AZ275&lt;AX275,"L")</f>
        <v>L</v>
      </c>
      <c r="BB275" s="281"/>
      <c r="BC275" s="267"/>
      <c r="BD275" s="267"/>
      <c r="BE275" s="270"/>
    </row>
    <row r="276" spans="2:57" s="88" customFormat="1" ht="12" customHeight="1">
      <c r="B276" s="267"/>
      <c r="C276" s="267"/>
      <c r="D276" s="275"/>
      <c r="E276" s="278"/>
      <c r="F276" s="95" t="str">
        <f t="array" ref="F276">_xlfn.IFS(G276="","",G276&gt;I276,"W",G276&lt;I276,"L")</f>
        <v>L</v>
      </c>
      <c r="G276" s="96">
        <v>9</v>
      </c>
      <c r="H276" s="97" t="s">
        <v>129</v>
      </c>
      <c r="I276" s="96">
        <v>11</v>
      </c>
      <c r="J276" s="95" t="str">
        <f t="array" ref="J276">_xlfn.IFS(I276="","",I276&gt;G276,"w",I276&lt;G276,"L")</f>
        <v>w</v>
      </c>
      <c r="K276" s="281"/>
      <c r="L276" s="267"/>
      <c r="M276" s="267"/>
      <c r="N276" s="270"/>
      <c r="P276" s="267"/>
      <c r="Q276" s="267"/>
      <c r="R276" s="270"/>
      <c r="S276" s="278"/>
      <c r="T276" s="95" t="str">
        <f t="array" ref="T276">_xlfn.IFS(U276="","",U276&gt;W276,"W",U276&lt;W276,"L")</f>
        <v>L</v>
      </c>
      <c r="U276" s="96">
        <v>5</v>
      </c>
      <c r="V276" s="97" t="s">
        <v>129</v>
      </c>
      <c r="W276" s="96">
        <v>11</v>
      </c>
      <c r="X276" s="95" t="str">
        <f t="array" ref="X276">_xlfn.IFS(W276="","",W276&gt;U276,"w",W276&lt;U276,"L")</f>
        <v>w</v>
      </c>
      <c r="Y276" s="281"/>
      <c r="Z276" s="267"/>
      <c r="AA276" s="267"/>
      <c r="AB276" s="275"/>
      <c r="AE276" s="267"/>
      <c r="AF276" s="267"/>
      <c r="AG276" s="275"/>
      <c r="AH276" s="278"/>
      <c r="AI276" s="95" t="str">
        <f t="array" ref="AI276">_xlfn.IFS(AJ276="","",AJ276&gt;AL276,"W",AJ276&lt;AL276,"L")</f>
        <v>W</v>
      </c>
      <c r="AJ276" s="96">
        <v>11</v>
      </c>
      <c r="AK276" s="97" t="s">
        <v>129</v>
      </c>
      <c r="AL276" s="96">
        <v>6</v>
      </c>
      <c r="AM276" s="95" t="str">
        <f t="array" ref="AM276">_xlfn.IFS(AL276="","",AL276&gt;AJ276,"w",AL276&lt;AJ276,"L")</f>
        <v>L</v>
      </c>
      <c r="AN276" s="281"/>
      <c r="AO276" s="267"/>
      <c r="AP276" s="267"/>
      <c r="AQ276" s="270"/>
      <c r="AS276" s="267"/>
      <c r="AT276" s="267"/>
      <c r="AU276" s="275"/>
      <c r="AV276" s="278"/>
      <c r="AW276" s="95" t="str">
        <f t="array" ref="AW276">_xlfn.IFS(AX276="","",AX276&gt;AZ276,"W",AX276&lt;AZ276,"L")</f>
        <v>W</v>
      </c>
      <c r="AX276" s="96">
        <v>11</v>
      </c>
      <c r="AY276" s="97" t="s">
        <v>129</v>
      </c>
      <c r="AZ276" s="96">
        <v>3</v>
      </c>
      <c r="BA276" s="95" t="str">
        <f t="array" ref="BA276">_xlfn.IFS(AZ276="","",AZ276&gt;AX276,"w",AZ276&lt;AX276,"L")</f>
        <v>L</v>
      </c>
      <c r="BB276" s="281"/>
      <c r="BC276" s="267"/>
      <c r="BD276" s="267"/>
      <c r="BE276" s="270"/>
    </row>
    <row r="277" spans="2:57" s="88" customFormat="1" ht="12" customHeight="1">
      <c r="B277" s="267"/>
      <c r="C277" s="267"/>
      <c r="D277" s="275"/>
      <c r="E277" s="278"/>
      <c r="F277" s="95" t="str">
        <f t="array" ref="F277">_xlfn.IFS(G277="","",G277&gt;I277,"W",G277&lt;I277,"L")</f>
        <v>W</v>
      </c>
      <c r="G277" s="96">
        <v>12</v>
      </c>
      <c r="H277" s="97" t="s">
        <v>129</v>
      </c>
      <c r="I277" s="96">
        <v>10</v>
      </c>
      <c r="J277" s="95" t="str">
        <f t="array" ref="J277">_xlfn.IFS(I277="","",I277&gt;G277,"w",I277&lt;G277,"L")</f>
        <v>L</v>
      </c>
      <c r="K277" s="281"/>
      <c r="L277" s="267"/>
      <c r="M277" s="267"/>
      <c r="N277" s="270"/>
      <c r="P277" s="267"/>
      <c r="Q277" s="267"/>
      <c r="R277" s="270"/>
      <c r="S277" s="278"/>
      <c r="T277" s="95" t="str">
        <f t="array" ref="T277">_xlfn.IFS(U277="","",U277&gt;W277,"W",U277&lt;W277,"L")</f>
        <v/>
      </c>
      <c r="U277" s="96"/>
      <c r="V277" s="97" t="s">
        <v>129</v>
      </c>
      <c r="W277" s="96"/>
      <c r="X277" s="95" t="str">
        <f t="array" ref="X277">_xlfn.IFS(W277="","",W277&gt;U277,"w",W277&lt;U277,"L")</f>
        <v/>
      </c>
      <c r="Y277" s="281"/>
      <c r="Z277" s="267"/>
      <c r="AA277" s="267"/>
      <c r="AB277" s="275"/>
      <c r="AE277" s="267"/>
      <c r="AF277" s="267"/>
      <c r="AG277" s="275"/>
      <c r="AH277" s="278"/>
      <c r="AI277" s="95" t="str">
        <f t="array" ref="AI277">_xlfn.IFS(AJ277="","",AJ277&gt;AL277,"W",AJ277&lt;AL277,"L")</f>
        <v/>
      </c>
      <c r="AJ277" s="96"/>
      <c r="AK277" s="97" t="s">
        <v>129</v>
      </c>
      <c r="AL277" s="96"/>
      <c r="AM277" s="95" t="str">
        <f t="array" ref="AM277">_xlfn.IFS(AL277="","",AL277&gt;AJ277,"w",AL277&lt;AJ277,"L")</f>
        <v/>
      </c>
      <c r="AN277" s="281"/>
      <c r="AO277" s="267"/>
      <c r="AP277" s="267"/>
      <c r="AQ277" s="270"/>
      <c r="AS277" s="267"/>
      <c r="AT277" s="267"/>
      <c r="AU277" s="275"/>
      <c r="AV277" s="278"/>
      <c r="AW277" s="95" t="str">
        <f t="array" ref="AW277">_xlfn.IFS(AX277="","",AX277&gt;AZ277,"W",AX277&lt;AZ277,"L")</f>
        <v/>
      </c>
      <c r="AX277" s="96"/>
      <c r="AY277" s="97" t="s">
        <v>129</v>
      </c>
      <c r="AZ277" s="96"/>
      <c r="BA277" s="95" t="str">
        <f t="array" ref="BA277">_xlfn.IFS(AZ277="","",AZ277&gt;AX277,"w",AZ277&lt;AX277,"L")</f>
        <v/>
      </c>
      <c r="BB277" s="281"/>
      <c r="BC277" s="267"/>
      <c r="BD277" s="267"/>
      <c r="BE277" s="270"/>
    </row>
    <row r="278" spans="2:57" s="88" customFormat="1" ht="12" customHeight="1">
      <c r="B278" s="267"/>
      <c r="C278" s="267"/>
      <c r="D278" s="275"/>
      <c r="E278" s="278"/>
      <c r="F278" s="95" t="str">
        <f t="array" ref="F278">_xlfn.IFS(G278="","",G278&gt;I278,"W",G278&lt;I278,"L")</f>
        <v/>
      </c>
      <c r="G278" s="96"/>
      <c r="H278" s="97" t="s">
        <v>129</v>
      </c>
      <c r="I278" s="96"/>
      <c r="J278" s="95" t="str">
        <f t="array" ref="J278">_xlfn.IFS(I278="","",I278&gt;G278,"w",I278&lt;G278,"L")</f>
        <v/>
      </c>
      <c r="K278" s="281"/>
      <c r="L278" s="267"/>
      <c r="M278" s="267"/>
      <c r="N278" s="270"/>
      <c r="P278" s="267"/>
      <c r="Q278" s="267"/>
      <c r="R278" s="270"/>
      <c r="S278" s="278"/>
      <c r="T278" s="95" t="str">
        <f t="array" ref="T278">_xlfn.IFS(U278="","",U278&gt;W278,"W",U278&lt;W278,"L")</f>
        <v/>
      </c>
      <c r="U278" s="96"/>
      <c r="V278" s="97" t="s">
        <v>129</v>
      </c>
      <c r="W278" s="96"/>
      <c r="X278" s="95" t="str">
        <f t="array" ref="X278">_xlfn.IFS(W278="","",W278&gt;U278,"w",W278&lt;U278,"L")</f>
        <v/>
      </c>
      <c r="Y278" s="281"/>
      <c r="Z278" s="267"/>
      <c r="AA278" s="267"/>
      <c r="AB278" s="275"/>
      <c r="AE278" s="267"/>
      <c r="AF278" s="267"/>
      <c r="AG278" s="275"/>
      <c r="AH278" s="278"/>
      <c r="AI278" s="95" t="str">
        <f t="array" ref="AI278">_xlfn.IFS(AJ278="","",AJ278&gt;AL278,"W",AJ278&lt;AL278,"L")</f>
        <v/>
      </c>
      <c r="AJ278" s="96"/>
      <c r="AK278" s="97" t="s">
        <v>129</v>
      </c>
      <c r="AL278" s="96"/>
      <c r="AM278" s="95" t="str">
        <f t="array" ref="AM278">_xlfn.IFS(AL278="","",AL278&gt;AJ278,"w",AL278&lt;AJ278,"L")</f>
        <v/>
      </c>
      <c r="AN278" s="281"/>
      <c r="AO278" s="267"/>
      <c r="AP278" s="267"/>
      <c r="AQ278" s="270"/>
      <c r="AS278" s="267"/>
      <c r="AT278" s="267"/>
      <c r="AU278" s="275"/>
      <c r="AV278" s="278"/>
      <c r="AW278" s="95" t="str">
        <f t="array" ref="AW278">_xlfn.IFS(AX278="","",AX278&gt;AZ278,"W",AX278&lt;AZ278,"L")</f>
        <v/>
      </c>
      <c r="AX278" s="96"/>
      <c r="AY278" s="97" t="s">
        <v>129</v>
      </c>
      <c r="AZ278" s="96"/>
      <c r="BA278" s="95" t="str">
        <f t="array" ref="BA278">_xlfn.IFS(AZ278="","",AZ278&gt;AX278,"w",AZ278&lt;AX278,"L")</f>
        <v/>
      </c>
      <c r="BB278" s="281"/>
      <c r="BC278" s="267"/>
      <c r="BD278" s="267"/>
      <c r="BE278" s="270"/>
    </row>
    <row r="279" spans="2:57" s="88" customFormat="1" ht="12" customHeight="1">
      <c r="B279" s="268"/>
      <c r="C279" s="268"/>
      <c r="D279" s="276"/>
      <c r="E279" s="279"/>
      <c r="F279" s="98"/>
      <c r="G279" s="99"/>
      <c r="H279" s="92"/>
      <c r="I279" s="99"/>
      <c r="J279" s="98"/>
      <c r="K279" s="282"/>
      <c r="L279" s="268"/>
      <c r="M279" s="268"/>
      <c r="N279" s="271"/>
      <c r="P279" s="268"/>
      <c r="Q279" s="268"/>
      <c r="R279" s="271"/>
      <c r="S279" s="279"/>
      <c r="T279" s="98"/>
      <c r="U279" s="99"/>
      <c r="V279" s="92"/>
      <c r="W279" s="99"/>
      <c r="X279" s="98"/>
      <c r="Y279" s="282"/>
      <c r="Z279" s="268"/>
      <c r="AA279" s="268"/>
      <c r="AB279" s="276"/>
      <c r="AE279" s="268"/>
      <c r="AF279" s="268"/>
      <c r="AG279" s="276"/>
      <c r="AH279" s="279"/>
      <c r="AI279" s="98"/>
      <c r="AJ279" s="99"/>
      <c r="AK279" s="92"/>
      <c r="AL279" s="99"/>
      <c r="AM279" s="98"/>
      <c r="AN279" s="282"/>
      <c r="AO279" s="268"/>
      <c r="AP279" s="268"/>
      <c r="AQ279" s="271"/>
      <c r="AS279" s="268"/>
      <c r="AT279" s="268"/>
      <c r="AU279" s="276"/>
      <c r="AV279" s="279"/>
      <c r="AW279" s="98"/>
      <c r="AX279" s="99"/>
      <c r="AY279" s="92"/>
      <c r="AZ279" s="99"/>
      <c r="BA279" s="98"/>
      <c r="BB279" s="282"/>
      <c r="BC279" s="268"/>
      <c r="BD279" s="268"/>
      <c r="BE279" s="271"/>
    </row>
    <row r="280" spans="2:57" s="88" customFormat="1" ht="12" customHeight="1">
      <c r="B280" s="266">
        <v>9</v>
      </c>
      <c r="C280" s="266" t="s">
        <v>139</v>
      </c>
      <c r="D280" s="274" t="s">
        <v>442</v>
      </c>
      <c r="E280" s="277">
        <f t="shared" ref="E280" si="247">IF($G281="","",COUNTIF($F280:$F285,"W"))</f>
        <v>3</v>
      </c>
      <c r="F280" s="93"/>
      <c r="G280" s="94"/>
      <c r="H280" s="89"/>
      <c r="I280" s="94"/>
      <c r="J280" s="93"/>
      <c r="K280" s="280">
        <f t="shared" ref="K280" si="248">IF($J281="","",COUNTIF($J281:$J285,"W"))</f>
        <v>0</v>
      </c>
      <c r="L280" s="266">
        <v>9</v>
      </c>
      <c r="M280" s="266" t="s">
        <v>139</v>
      </c>
      <c r="N280" s="269" t="s">
        <v>385</v>
      </c>
      <c r="P280" s="266">
        <v>9</v>
      </c>
      <c r="Q280" s="266" t="s">
        <v>139</v>
      </c>
      <c r="R280" s="269" t="s">
        <v>506</v>
      </c>
      <c r="S280" s="277">
        <f t="shared" ref="S280" si="249">IF(U281="","",COUNTIF(T280:T285,"W"))</f>
        <v>2</v>
      </c>
      <c r="T280" s="93"/>
      <c r="U280" s="94"/>
      <c r="V280" s="89"/>
      <c r="W280" s="94"/>
      <c r="X280" s="93"/>
      <c r="Y280" s="280">
        <f t="shared" ref="Y280" si="250">IF(W281="","",COUNTIF(X280:X285,"W"))</f>
        <v>3</v>
      </c>
      <c r="Z280" s="266">
        <v>9</v>
      </c>
      <c r="AA280" s="266" t="s">
        <v>139</v>
      </c>
      <c r="AB280" s="274" t="s">
        <v>579</v>
      </c>
      <c r="AE280" s="266">
        <v>9</v>
      </c>
      <c r="AF280" s="266" t="s">
        <v>139</v>
      </c>
      <c r="AG280" s="269" t="s">
        <v>281</v>
      </c>
      <c r="AH280" s="277">
        <f t="shared" ref="AH280" si="251">IF(AJ281="","",COUNTIF(AI280:AI285,"W"))</f>
        <v>2</v>
      </c>
      <c r="AI280" s="93"/>
      <c r="AJ280" s="94"/>
      <c r="AK280" s="89"/>
      <c r="AL280" s="94"/>
      <c r="AM280" s="93"/>
      <c r="AN280" s="280">
        <f t="shared" ref="AN280" si="252">IF(AL281="","",COUNTIF(AM280:AM285,"W"))</f>
        <v>3</v>
      </c>
      <c r="AO280" s="266">
        <v>9</v>
      </c>
      <c r="AP280" s="266" t="s">
        <v>139</v>
      </c>
      <c r="AQ280" s="274" t="s">
        <v>546</v>
      </c>
      <c r="AS280" s="266">
        <v>9</v>
      </c>
      <c r="AT280" s="266" t="s">
        <v>139</v>
      </c>
      <c r="AU280" s="274" t="s">
        <v>468</v>
      </c>
      <c r="AV280" s="277">
        <f t="shared" ref="AV280" si="253">IF(AX281="","",COUNTIF(AW280:AW285,"W"))</f>
        <v>3</v>
      </c>
      <c r="AW280" s="93"/>
      <c r="AX280" s="94"/>
      <c r="AY280" s="89"/>
      <c r="AZ280" s="94"/>
      <c r="BA280" s="93"/>
      <c r="BB280" s="280">
        <f t="shared" ref="BB280" si="254">IF(AZ281="","",COUNTIF(BA280:BA285,"W"))</f>
        <v>0</v>
      </c>
      <c r="BC280" s="266">
        <v>9</v>
      </c>
      <c r="BD280" s="266" t="s">
        <v>139</v>
      </c>
      <c r="BE280" s="269" t="s">
        <v>585</v>
      </c>
    </row>
    <row r="281" spans="2:57" s="88" customFormat="1" ht="12" customHeight="1">
      <c r="B281" s="267"/>
      <c r="C281" s="267"/>
      <c r="D281" s="275"/>
      <c r="E281" s="278"/>
      <c r="F281" s="95" t="str">
        <f t="array" ref="F281">_xlfn.IFS(G281="","",G281&gt;I281,"W",G281&lt;I281,"L")</f>
        <v>W</v>
      </c>
      <c r="G281" s="96">
        <v>11</v>
      </c>
      <c r="H281" s="97" t="s">
        <v>129</v>
      </c>
      <c r="I281" s="96">
        <v>8</v>
      </c>
      <c r="J281" s="95" t="str">
        <f t="array" ref="J281">_xlfn.IFS(I281="","",I281&gt;G281,"w",I281&lt;G281,"L")</f>
        <v>L</v>
      </c>
      <c r="K281" s="281"/>
      <c r="L281" s="267"/>
      <c r="M281" s="267"/>
      <c r="N281" s="270"/>
      <c r="P281" s="267"/>
      <c r="Q281" s="267"/>
      <c r="R281" s="270"/>
      <c r="S281" s="278"/>
      <c r="T281" s="95" t="str">
        <f t="array" ref="T281">_xlfn.IFS(U281="","",U281&gt;W281,"W",U281&lt;W281,"L")</f>
        <v>L</v>
      </c>
      <c r="U281" s="96">
        <v>9</v>
      </c>
      <c r="V281" s="97" t="s">
        <v>129</v>
      </c>
      <c r="W281" s="96">
        <v>11</v>
      </c>
      <c r="X281" s="95" t="str">
        <f t="array" ref="X281">_xlfn.IFS(W281="","",W281&gt;U281,"w",W281&lt;U281,"L")</f>
        <v>w</v>
      </c>
      <c r="Y281" s="281"/>
      <c r="Z281" s="267"/>
      <c r="AA281" s="267"/>
      <c r="AB281" s="275"/>
      <c r="AE281" s="267"/>
      <c r="AF281" s="267"/>
      <c r="AG281" s="270"/>
      <c r="AH281" s="278"/>
      <c r="AI281" s="95" t="str">
        <f t="array" ref="AI281">_xlfn.IFS(AJ281="","",AJ281&gt;AL281,"W",AJ281&lt;AL281,"L")</f>
        <v>L</v>
      </c>
      <c r="AJ281" s="96">
        <v>7</v>
      </c>
      <c r="AK281" s="97" t="s">
        <v>129</v>
      </c>
      <c r="AL281" s="96">
        <v>11</v>
      </c>
      <c r="AM281" s="95" t="str">
        <f t="array" ref="AM281">_xlfn.IFS(AL281="","",AL281&gt;AJ281,"w",AL281&lt;AJ281,"L")</f>
        <v>w</v>
      </c>
      <c r="AN281" s="281"/>
      <c r="AO281" s="267"/>
      <c r="AP281" s="267"/>
      <c r="AQ281" s="275"/>
      <c r="AS281" s="267"/>
      <c r="AT281" s="267"/>
      <c r="AU281" s="275"/>
      <c r="AV281" s="278"/>
      <c r="AW281" s="95" t="str">
        <f t="array" ref="AW281">_xlfn.IFS(AX281="","",AX281&gt;AZ281,"W",AX281&lt;AZ281,"L")</f>
        <v>W</v>
      </c>
      <c r="AX281" s="96">
        <v>11</v>
      </c>
      <c r="AY281" s="97" t="s">
        <v>129</v>
      </c>
      <c r="AZ281" s="96">
        <v>5</v>
      </c>
      <c r="BA281" s="95" t="str">
        <f t="array" ref="BA281">_xlfn.IFS(AZ281="","",AZ281&gt;AX281,"w",AZ281&lt;AX281,"L")</f>
        <v>L</v>
      </c>
      <c r="BB281" s="281"/>
      <c r="BC281" s="267"/>
      <c r="BD281" s="267"/>
      <c r="BE281" s="270"/>
    </row>
    <row r="282" spans="2:57" s="88" customFormat="1" ht="12" customHeight="1">
      <c r="B282" s="267"/>
      <c r="C282" s="267"/>
      <c r="D282" s="275"/>
      <c r="E282" s="278"/>
      <c r="F282" s="95" t="str">
        <f t="array" ref="F282">_xlfn.IFS(G282="","",G282&gt;I282,"W",G282&lt;I282,"L")</f>
        <v>W</v>
      </c>
      <c r="G282" s="96">
        <v>11</v>
      </c>
      <c r="H282" s="97" t="s">
        <v>129</v>
      </c>
      <c r="I282" s="96">
        <v>4</v>
      </c>
      <c r="J282" s="95" t="str">
        <f t="array" ref="J282">_xlfn.IFS(I282="","",I282&gt;G282,"w",I282&lt;G282,"L")</f>
        <v>L</v>
      </c>
      <c r="K282" s="281"/>
      <c r="L282" s="267"/>
      <c r="M282" s="267"/>
      <c r="N282" s="270"/>
      <c r="P282" s="267"/>
      <c r="Q282" s="267"/>
      <c r="R282" s="270"/>
      <c r="S282" s="278"/>
      <c r="T282" s="95" t="str">
        <f t="array" ref="T282">_xlfn.IFS(U282="","",U282&gt;W282,"W",U282&lt;W282,"L")</f>
        <v>L</v>
      </c>
      <c r="U282" s="96">
        <v>3</v>
      </c>
      <c r="V282" s="97" t="s">
        <v>129</v>
      </c>
      <c r="W282" s="96">
        <v>11</v>
      </c>
      <c r="X282" s="95" t="str">
        <f t="array" ref="X282">_xlfn.IFS(W282="","",W282&gt;U282,"w",W282&lt;U282,"L")</f>
        <v>w</v>
      </c>
      <c r="Y282" s="281"/>
      <c r="Z282" s="267"/>
      <c r="AA282" s="267"/>
      <c r="AB282" s="275"/>
      <c r="AE282" s="267"/>
      <c r="AF282" s="267"/>
      <c r="AG282" s="270"/>
      <c r="AH282" s="278"/>
      <c r="AI282" s="95" t="str">
        <f t="array" ref="AI282">_xlfn.IFS(AJ282="","",AJ282&gt;AL282,"W",AJ282&lt;AL282,"L")</f>
        <v>W</v>
      </c>
      <c r="AJ282" s="96">
        <v>11</v>
      </c>
      <c r="AK282" s="97" t="s">
        <v>129</v>
      </c>
      <c r="AL282" s="96">
        <v>3</v>
      </c>
      <c r="AM282" s="95" t="str">
        <f t="array" ref="AM282">_xlfn.IFS(AL282="","",AL282&gt;AJ282,"w",AL282&lt;AJ282,"L")</f>
        <v>L</v>
      </c>
      <c r="AN282" s="281"/>
      <c r="AO282" s="267"/>
      <c r="AP282" s="267"/>
      <c r="AQ282" s="275"/>
      <c r="AS282" s="267"/>
      <c r="AT282" s="267"/>
      <c r="AU282" s="275"/>
      <c r="AV282" s="278"/>
      <c r="AW282" s="95" t="str">
        <f t="array" ref="AW282">_xlfn.IFS(AX282="","",AX282&gt;AZ282,"W",AX282&lt;AZ282,"L")</f>
        <v>W</v>
      </c>
      <c r="AX282" s="96">
        <v>11</v>
      </c>
      <c r="AY282" s="97" t="s">
        <v>129</v>
      </c>
      <c r="AZ282" s="96">
        <v>6</v>
      </c>
      <c r="BA282" s="95" t="str">
        <f t="array" ref="BA282">_xlfn.IFS(AZ282="","",AZ282&gt;AX282,"w",AZ282&lt;AX282,"L")</f>
        <v>L</v>
      </c>
      <c r="BB282" s="281"/>
      <c r="BC282" s="267"/>
      <c r="BD282" s="267"/>
      <c r="BE282" s="270"/>
    </row>
    <row r="283" spans="2:57" s="88" customFormat="1" ht="12" customHeight="1">
      <c r="B283" s="267"/>
      <c r="C283" s="267"/>
      <c r="D283" s="275"/>
      <c r="E283" s="278"/>
      <c r="F283" s="95" t="str">
        <f t="array" ref="F283">_xlfn.IFS(G283="","",G283&gt;I283,"W",G283&lt;I283,"L")</f>
        <v>W</v>
      </c>
      <c r="G283" s="96">
        <v>11</v>
      </c>
      <c r="H283" s="97" t="s">
        <v>129</v>
      </c>
      <c r="I283" s="96">
        <v>5</v>
      </c>
      <c r="J283" s="95" t="str">
        <f t="array" ref="J283">_xlfn.IFS(I283="","",I283&gt;G283,"w",I283&lt;G283,"L")</f>
        <v>L</v>
      </c>
      <c r="K283" s="281"/>
      <c r="L283" s="267"/>
      <c r="M283" s="267"/>
      <c r="N283" s="270"/>
      <c r="P283" s="267"/>
      <c r="Q283" s="267"/>
      <c r="R283" s="270"/>
      <c r="S283" s="278"/>
      <c r="T283" s="95" t="str">
        <f t="array" ref="T283">_xlfn.IFS(U283="","",U283&gt;W283,"W",U283&lt;W283,"L")</f>
        <v>W</v>
      </c>
      <c r="U283" s="96">
        <v>11</v>
      </c>
      <c r="V283" s="97" t="s">
        <v>129</v>
      </c>
      <c r="W283" s="96">
        <v>2</v>
      </c>
      <c r="X283" s="95" t="str">
        <f t="array" ref="X283">_xlfn.IFS(W283="","",W283&gt;U283,"w",W283&lt;U283,"L")</f>
        <v>L</v>
      </c>
      <c r="Y283" s="281"/>
      <c r="Z283" s="267"/>
      <c r="AA283" s="267"/>
      <c r="AB283" s="275"/>
      <c r="AE283" s="267"/>
      <c r="AF283" s="267"/>
      <c r="AG283" s="270"/>
      <c r="AH283" s="278"/>
      <c r="AI283" s="95" t="str">
        <f t="array" ref="AI283">_xlfn.IFS(AJ283="","",AJ283&gt;AL283,"W",AJ283&lt;AL283,"L")</f>
        <v>W</v>
      </c>
      <c r="AJ283" s="96">
        <v>13</v>
      </c>
      <c r="AK283" s="97" t="s">
        <v>129</v>
      </c>
      <c r="AL283" s="96">
        <v>11</v>
      </c>
      <c r="AM283" s="95" t="str">
        <f t="array" ref="AM283">_xlfn.IFS(AL283="","",AL283&gt;AJ283,"w",AL283&lt;AJ283,"L")</f>
        <v>L</v>
      </c>
      <c r="AN283" s="281"/>
      <c r="AO283" s="267"/>
      <c r="AP283" s="267"/>
      <c r="AQ283" s="275"/>
      <c r="AS283" s="267"/>
      <c r="AT283" s="267"/>
      <c r="AU283" s="275"/>
      <c r="AV283" s="278"/>
      <c r="AW283" s="95" t="str">
        <f t="array" ref="AW283">_xlfn.IFS(AX283="","",AX283&gt;AZ283,"W",AX283&lt;AZ283,"L")</f>
        <v>W</v>
      </c>
      <c r="AX283" s="96">
        <v>11</v>
      </c>
      <c r="AY283" s="97" t="s">
        <v>129</v>
      </c>
      <c r="AZ283" s="96">
        <v>7</v>
      </c>
      <c r="BA283" s="95" t="str">
        <f t="array" ref="BA283">_xlfn.IFS(AZ283="","",AZ283&gt;AX283,"w",AZ283&lt;AX283,"L")</f>
        <v>L</v>
      </c>
      <c r="BB283" s="281"/>
      <c r="BC283" s="267"/>
      <c r="BD283" s="267"/>
      <c r="BE283" s="270"/>
    </row>
    <row r="284" spans="2:57" s="88" customFormat="1" ht="12" customHeight="1">
      <c r="B284" s="267"/>
      <c r="C284" s="267"/>
      <c r="D284" s="275"/>
      <c r="E284" s="278"/>
      <c r="F284" s="95" t="str">
        <f t="array" ref="F284">_xlfn.IFS(G284="","",G284&gt;I284,"W",G284&lt;I284,"L")</f>
        <v/>
      </c>
      <c r="G284" s="96"/>
      <c r="H284" s="97" t="s">
        <v>129</v>
      </c>
      <c r="I284" s="96"/>
      <c r="J284" s="95" t="str">
        <f t="array" ref="J284">_xlfn.IFS(I284="","",I284&gt;G284,"w",I284&lt;G284,"L")</f>
        <v/>
      </c>
      <c r="K284" s="281"/>
      <c r="L284" s="267"/>
      <c r="M284" s="267"/>
      <c r="N284" s="270"/>
      <c r="P284" s="267"/>
      <c r="Q284" s="267"/>
      <c r="R284" s="270"/>
      <c r="S284" s="278"/>
      <c r="T284" s="95" t="str">
        <f t="array" ref="T284">_xlfn.IFS(U284="","",U284&gt;W284,"W",U284&lt;W284,"L")</f>
        <v>W</v>
      </c>
      <c r="U284" s="96">
        <v>11</v>
      </c>
      <c r="V284" s="97" t="s">
        <v>129</v>
      </c>
      <c r="W284" s="96">
        <v>7</v>
      </c>
      <c r="X284" s="95" t="str">
        <f t="array" ref="X284">_xlfn.IFS(W284="","",W284&gt;U284,"w",W284&lt;U284,"L")</f>
        <v>L</v>
      </c>
      <c r="Y284" s="281"/>
      <c r="Z284" s="267"/>
      <c r="AA284" s="267"/>
      <c r="AB284" s="275"/>
      <c r="AE284" s="267"/>
      <c r="AF284" s="267"/>
      <c r="AG284" s="270"/>
      <c r="AH284" s="278"/>
      <c r="AI284" s="95" t="str">
        <f t="array" ref="AI284">_xlfn.IFS(AJ284="","",AJ284&gt;AL284,"W",AJ284&lt;AL284,"L")</f>
        <v>L</v>
      </c>
      <c r="AJ284" s="96">
        <v>10</v>
      </c>
      <c r="AK284" s="97" t="s">
        <v>129</v>
      </c>
      <c r="AL284" s="96">
        <v>12</v>
      </c>
      <c r="AM284" s="95" t="str">
        <f t="array" ref="AM284">_xlfn.IFS(AL284="","",AL284&gt;AJ284,"w",AL284&lt;AJ284,"L")</f>
        <v>w</v>
      </c>
      <c r="AN284" s="281"/>
      <c r="AO284" s="267"/>
      <c r="AP284" s="267"/>
      <c r="AQ284" s="275"/>
      <c r="AS284" s="267"/>
      <c r="AT284" s="267"/>
      <c r="AU284" s="275"/>
      <c r="AV284" s="278"/>
      <c r="AW284" s="95" t="str">
        <f t="array" ref="AW284">_xlfn.IFS(AX284="","",AX284&gt;AZ284,"W",AX284&lt;AZ284,"L")</f>
        <v/>
      </c>
      <c r="AX284" s="96"/>
      <c r="AY284" s="97" t="s">
        <v>129</v>
      </c>
      <c r="AZ284" s="96"/>
      <c r="BA284" s="95" t="str">
        <f t="array" ref="BA284">_xlfn.IFS(AZ284="","",AZ284&gt;AX284,"w",AZ284&lt;AX284,"L")</f>
        <v/>
      </c>
      <c r="BB284" s="281"/>
      <c r="BC284" s="267"/>
      <c r="BD284" s="267"/>
      <c r="BE284" s="270"/>
    </row>
    <row r="285" spans="2:57" s="88" customFormat="1" ht="12" customHeight="1">
      <c r="B285" s="267"/>
      <c r="C285" s="267"/>
      <c r="D285" s="275"/>
      <c r="E285" s="278"/>
      <c r="F285" s="95" t="str">
        <f t="array" ref="F285">_xlfn.IFS(G285="","",G285&gt;I285,"W",G285&lt;I285,"L")</f>
        <v/>
      </c>
      <c r="G285" s="96"/>
      <c r="H285" s="97" t="s">
        <v>129</v>
      </c>
      <c r="I285" s="96"/>
      <c r="J285" s="95" t="str">
        <f t="array" ref="J285">_xlfn.IFS(I285="","",I285&gt;G285,"w",I285&lt;G285,"L")</f>
        <v/>
      </c>
      <c r="K285" s="281"/>
      <c r="L285" s="267"/>
      <c r="M285" s="267"/>
      <c r="N285" s="270"/>
      <c r="P285" s="267"/>
      <c r="Q285" s="267"/>
      <c r="R285" s="270"/>
      <c r="S285" s="278"/>
      <c r="T285" s="95" t="str">
        <f t="array" ref="T285">_xlfn.IFS(U285="","",U285&gt;W285,"W",U285&lt;W285,"L")</f>
        <v>L</v>
      </c>
      <c r="U285" s="96">
        <v>14</v>
      </c>
      <c r="V285" s="97" t="s">
        <v>129</v>
      </c>
      <c r="W285" s="96">
        <v>16</v>
      </c>
      <c r="X285" s="95" t="str">
        <f t="array" ref="X285">_xlfn.IFS(W285="","",W285&gt;U285,"w",W285&lt;U285,"L")</f>
        <v>w</v>
      </c>
      <c r="Y285" s="281"/>
      <c r="Z285" s="267"/>
      <c r="AA285" s="267"/>
      <c r="AB285" s="275"/>
      <c r="AE285" s="267"/>
      <c r="AF285" s="267"/>
      <c r="AG285" s="270"/>
      <c r="AH285" s="278"/>
      <c r="AI285" s="95" t="str">
        <f t="array" ref="AI285">_xlfn.IFS(AJ285="","",AJ285&gt;AL285,"W",AJ285&lt;AL285,"L")</f>
        <v>L</v>
      </c>
      <c r="AJ285" s="96">
        <v>13</v>
      </c>
      <c r="AK285" s="97" t="s">
        <v>129</v>
      </c>
      <c r="AL285" s="96">
        <v>15</v>
      </c>
      <c r="AM285" s="95" t="str">
        <f t="array" ref="AM285">_xlfn.IFS(AL285="","",AL285&gt;AJ285,"w",AL285&lt;AJ285,"L")</f>
        <v>w</v>
      </c>
      <c r="AN285" s="281"/>
      <c r="AO285" s="267"/>
      <c r="AP285" s="267"/>
      <c r="AQ285" s="275"/>
      <c r="AS285" s="267"/>
      <c r="AT285" s="267"/>
      <c r="AU285" s="275"/>
      <c r="AV285" s="278"/>
      <c r="AW285" s="95" t="str">
        <f t="array" ref="AW285">_xlfn.IFS(AX285="","",AX285&gt;AZ285,"W",AX285&lt;AZ285,"L")</f>
        <v/>
      </c>
      <c r="AX285" s="96"/>
      <c r="AY285" s="97" t="s">
        <v>129</v>
      </c>
      <c r="AZ285" s="96"/>
      <c r="BA285" s="95" t="str">
        <f t="array" ref="BA285">_xlfn.IFS(AZ285="","",AZ285&gt;AX285,"w",AZ285&lt;AX285,"L")</f>
        <v/>
      </c>
      <c r="BB285" s="281"/>
      <c r="BC285" s="267"/>
      <c r="BD285" s="267"/>
      <c r="BE285" s="270"/>
    </row>
    <row r="286" spans="2:57" s="88" customFormat="1" ht="12" customHeight="1">
      <c r="B286" s="268"/>
      <c r="C286" s="268"/>
      <c r="D286" s="276"/>
      <c r="E286" s="279"/>
      <c r="F286" s="98"/>
      <c r="G286" s="99"/>
      <c r="H286" s="92"/>
      <c r="I286" s="99"/>
      <c r="J286" s="98"/>
      <c r="K286" s="282"/>
      <c r="L286" s="268"/>
      <c r="M286" s="268"/>
      <c r="N286" s="271"/>
      <c r="P286" s="268"/>
      <c r="Q286" s="268"/>
      <c r="R286" s="271"/>
      <c r="S286" s="279"/>
      <c r="T286" s="98"/>
      <c r="U286" s="99"/>
      <c r="V286" s="92"/>
      <c r="W286" s="99"/>
      <c r="X286" s="98"/>
      <c r="Y286" s="282"/>
      <c r="Z286" s="268"/>
      <c r="AA286" s="268"/>
      <c r="AB286" s="276"/>
      <c r="AE286" s="268"/>
      <c r="AF286" s="268"/>
      <c r="AG286" s="271"/>
      <c r="AH286" s="279"/>
      <c r="AI286" s="98"/>
      <c r="AJ286" s="99"/>
      <c r="AK286" s="92"/>
      <c r="AL286" s="99"/>
      <c r="AM286" s="98"/>
      <c r="AN286" s="282"/>
      <c r="AO286" s="268"/>
      <c r="AP286" s="268"/>
      <c r="AQ286" s="276"/>
      <c r="AS286" s="268"/>
      <c r="AT286" s="268"/>
      <c r="AU286" s="276"/>
      <c r="AV286" s="279"/>
      <c r="AW286" s="98"/>
      <c r="AX286" s="99"/>
      <c r="AY286" s="92"/>
      <c r="AZ286" s="99"/>
      <c r="BA286" s="98"/>
      <c r="BB286" s="282"/>
      <c r="BC286" s="268"/>
      <c r="BD286" s="268"/>
      <c r="BE286" s="271"/>
    </row>
    <row r="287" spans="2:57" s="88" customFormat="1" ht="32.25" customHeight="1">
      <c r="B287" s="272" t="s">
        <v>140</v>
      </c>
      <c r="C287" s="272"/>
      <c r="D287" s="100"/>
      <c r="E287" s="101"/>
      <c r="F287" s="102"/>
      <c r="G287" s="103"/>
      <c r="H287" s="104"/>
      <c r="I287" s="103"/>
      <c r="J287" s="102"/>
      <c r="K287" s="101"/>
      <c r="L287" s="273"/>
      <c r="M287" s="272"/>
      <c r="N287" s="272"/>
      <c r="P287" s="272" t="s">
        <v>140</v>
      </c>
      <c r="Q287" s="272"/>
      <c r="R287" s="100"/>
      <c r="S287" s="101"/>
      <c r="T287" s="102"/>
      <c r="U287" s="103"/>
      <c r="V287" s="104"/>
      <c r="W287" s="103"/>
      <c r="X287" s="102"/>
      <c r="Y287" s="101"/>
      <c r="Z287" s="273"/>
      <c r="AA287" s="272"/>
      <c r="AB287" s="272"/>
      <c r="AE287" s="272" t="s">
        <v>140</v>
      </c>
      <c r="AF287" s="272"/>
      <c r="AG287" s="100"/>
      <c r="AH287" s="101"/>
      <c r="AI287" s="102"/>
      <c r="AJ287" s="103"/>
      <c r="AK287" s="104"/>
      <c r="AL287" s="103"/>
      <c r="AM287" s="102"/>
      <c r="AN287" s="101"/>
      <c r="AO287" s="273"/>
      <c r="AP287" s="272"/>
      <c r="AQ287" s="272"/>
      <c r="AS287" s="272" t="s">
        <v>140</v>
      </c>
      <c r="AT287" s="272"/>
      <c r="AU287" s="100"/>
      <c r="AV287" s="101"/>
      <c r="AW287" s="102"/>
      <c r="AX287" s="103"/>
      <c r="AY287" s="104"/>
      <c r="AZ287" s="103"/>
      <c r="BA287" s="102"/>
      <c r="BB287" s="101"/>
      <c r="BC287" s="273"/>
      <c r="BD287" s="272"/>
      <c r="BE287" s="272"/>
    </row>
    <row r="288" spans="2:57" s="88" customFormat="1" ht="18.75" customHeight="1">
      <c r="B288" s="105" t="s">
        <v>141</v>
      </c>
      <c r="E288" s="90"/>
      <c r="F288" s="106"/>
      <c r="G288" s="96"/>
      <c r="H288" s="97"/>
      <c r="I288" s="96"/>
      <c r="J288" s="106"/>
      <c r="K288" s="90"/>
      <c r="P288" s="105" t="s">
        <v>141</v>
      </c>
      <c r="S288" s="90"/>
      <c r="T288" s="106"/>
      <c r="U288" s="96"/>
      <c r="V288" s="97"/>
      <c r="W288" s="96"/>
      <c r="X288" s="106"/>
      <c r="Y288" s="90"/>
      <c r="AE288" s="105" t="s">
        <v>141</v>
      </c>
      <c r="AH288" s="90"/>
      <c r="AI288" s="106"/>
      <c r="AJ288" s="96"/>
      <c r="AK288" s="97"/>
      <c r="AL288" s="96"/>
      <c r="AM288" s="106"/>
      <c r="AN288" s="90"/>
      <c r="AS288" s="105" t="s">
        <v>141</v>
      </c>
      <c r="AV288" s="90"/>
      <c r="AW288" s="106"/>
      <c r="AX288" s="96"/>
      <c r="AY288" s="97"/>
      <c r="AZ288" s="96"/>
      <c r="BA288" s="106"/>
      <c r="BB288" s="90"/>
    </row>
    <row r="289" spans="1:57" s="88" customFormat="1" ht="28.5" customHeight="1">
      <c r="B289" s="307" t="s">
        <v>124</v>
      </c>
      <c r="C289" s="307"/>
      <c r="D289" s="307"/>
      <c r="E289" s="307"/>
      <c r="F289" s="307"/>
      <c r="G289" s="307"/>
      <c r="H289" s="307"/>
      <c r="I289" s="307"/>
      <c r="J289" s="307"/>
      <c r="K289" s="307"/>
      <c r="L289" s="306" t="s">
        <v>145</v>
      </c>
      <c r="M289" s="306"/>
      <c r="N289" s="306"/>
      <c r="P289" s="307" t="s">
        <v>124</v>
      </c>
      <c r="Q289" s="307"/>
      <c r="R289" s="307"/>
      <c r="S289" s="307"/>
      <c r="T289" s="307"/>
      <c r="U289" s="307"/>
      <c r="V289" s="307"/>
      <c r="W289" s="307"/>
      <c r="X289" s="307"/>
      <c r="Y289" s="307"/>
      <c r="Z289" s="306" t="str">
        <f>$L289</f>
        <v>第５試合</v>
      </c>
      <c r="AA289" s="306"/>
      <c r="AB289" s="306"/>
      <c r="AE289" s="307" t="s">
        <v>124</v>
      </c>
      <c r="AF289" s="307"/>
      <c r="AG289" s="307"/>
      <c r="AH289" s="307"/>
      <c r="AI289" s="307"/>
      <c r="AJ289" s="307"/>
      <c r="AK289" s="307"/>
      <c r="AL289" s="307"/>
      <c r="AM289" s="307"/>
      <c r="AN289" s="307"/>
      <c r="AO289" s="306" t="str">
        <f>$L289</f>
        <v>第５試合</v>
      </c>
      <c r="AP289" s="306"/>
      <c r="AQ289" s="306"/>
      <c r="AS289" s="307" t="s">
        <v>124</v>
      </c>
      <c r="AT289" s="307"/>
      <c r="AU289" s="307"/>
      <c r="AV289" s="307"/>
      <c r="AW289" s="307"/>
      <c r="AX289" s="307"/>
      <c r="AY289" s="307"/>
      <c r="AZ289" s="307"/>
      <c r="BA289" s="307"/>
      <c r="BB289" s="307"/>
      <c r="BC289" s="306" t="str">
        <f>$L289</f>
        <v>第５試合</v>
      </c>
      <c r="BD289" s="306"/>
      <c r="BE289" s="306"/>
    </row>
    <row r="290" spans="1:57" s="88" customFormat="1" ht="21" customHeight="1">
      <c r="B290" s="292" t="s">
        <v>126</v>
      </c>
      <c r="C290" s="292"/>
      <c r="D290" s="292"/>
      <c r="E290" s="300" t="str">
        <f>VLOOKUP(L289,'表紙(9支部)'!$A$9:$K$17,4,FALSE)</f>
        <v>三島　ー　富士宮</v>
      </c>
      <c r="F290" s="301"/>
      <c r="G290" s="301"/>
      <c r="H290" s="301"/>
      <c r="I290" s="301"/>
      <c r="J290" s="301"/>
      <c r="K290" s="302"/>
      <c r="L290" s="292" t="s">
        <v>126</v>
      </c>
      <c r="M290" s="292"/>
      <c r="N290" s="292"/>
      <c r="P290" s="292" t="s">
        <v>126</v>
      </c>
      <c r="Q290" s="292"/>
      <c r="R290" s="292"/>
      <c r="S290" s="300" t="str">
        <f>VLOOKUP(Z289,'表紙(9支部)'!$A$9:$K$17,6,FALSE)</f>
        <v>富士　ー　熱海</v>
      </c>
      <c r="T290" s="301"/>
      <c r="U290" s="301"/>
      <c r="V290" s="301"/>
      <c r="W290" s="301"/>
      <c r="X290" s="301"/>
      <c r="Y290" s="302"/>
      <c r="Z290" s="292" t="s">
        <v>126</v>
      </c>
      <c r="AA290" s="292"/>
      <c r="AB290" s="292"/>
      <c r="AE290" s="292" t="s">
        <v>126</v>
      </c>
      <c r="AF290" s="292"/>
      <c r="AG290" s="292"/>
      <c r="AH290" s="300" t="str">
        <f>VLOOKUP(AO289,'表紙(9支部)'!$A$9:$K$17,8,FALSE)</f>
        <v>伊豆の国　ー　沼津</v>
      </c>
      <c r="AI290" s="301"/>
      <c r="AJ290" s="301"/>
      <c r="AK290" s="301"/>
      <c r="AL290" s="301"/>
      <c r="AM290" s="301"/>
      <c r="AN290" s="302"/>
      <c r="AO290" s="292" t="s">
        <v>126</v>
      </c>
      <c r="AP290" s="292"/>
      <c r="AQ290" s="292"/>
      <c r="AS290" s="292" t="s">
        <v>126</v>
      </c>
      <c r="AT290" s="292"/>
      <c r="AU290" s="292"/>
      <c r="AV290" s="300" t="str">
        <f>VLOOKUP(BC289,'表紙(9支部)'!$A$9:$K$17,10,FALSE)</f>
        <v>賀茂　ー　伊東</v>
      </c>
      <c r="AW290" s="301"/>
      <c r="AX290" s="301"/>
      <c r="AY290" s="301"/>
      <c r="AZ290" s="301"/>
      <c r="BA290" s="301"/>
      <c r="BB290" s="302"/>
      <c r="BC290" s="292" t="s">
        <v>126</v>
      </c>
      <c r="BD290" s="292"/>
      <c r="BE290" s="292"/>
    </row>
    <row r="291" spans="1:57" s="88" customFormat="1" ht="31.5" customHeight="1">
      <c r="A291" s="88">
        <v>5</v>
      </c>
      <c r="B291" s="299" t="str">
        <f>VLOOKUP(VLOOKUP($A291,試合順!$B$18:$J$26,2,FALSE),'表紙(9支部)'!$A$21:$B$29,2,FALSE)</f>
        <v>三島</v>
      </c>
      <c r="C291" s="299"/>
      <c r="D291" s="299"/>
      <c r="E291" s="303"/>
      <c r="F291" s="304"/>
      <c r="G291" s="304"/>
      <c r="H291" s="304"/>
      <c r="I291" s="304"/>
      <c r="J291" s="304"/>
      <c r="K291" s="305"/>
      <c r="L291" s="299" t="str">
        <f>VLOOKUP(VLOOKUP($A291,試合順!$B$18:$J$26,3,FALSE),'表紙(9支部)'!$A$21:$B$29,2,FALSE)</f>
        <v>富士宮</v>
      </c>
      <c r="M291" s="299"/>
      <c r="N291" s="299"/>
      <c r="P291" s="299" t="str">
        <f>VLOOKUP(VLOOKUP($A291,試合順!$B$18:$J$26,4,FALSE),'表紙(9支部)'!$A$21:$B$29,2,FALSE)</f>
        <v>富士</v>
      </c>
      <c r="Q291" s="299"/>
      <c r="R291" s="299"/>
      <c r="S291" s="303"/>
      <c r="T291" s="304"/>
      <c r="U291" s="304"/>
      <c r="V291" s="304"/>
      <c r="W291" s="304"/>
      <c r="X291" s="304"/>
      <c r="Y291" s="305"/>
      <c r="Z291" s="299" t="str">
        <f>VLOOKUP(VLOOKUP($A291,試合順!$B$18:$J$26,5,FALSE),'表紙(9支部)'!$A$21:$B$29,2,FALSE)</f>
        <v>熱海</v>
      </c>
      <c r="AA291" s="299"/>
      <c r="AB291" s="299"/>
      <c r="AE291" s="299" t="str">
        <f>VLOOKUP(VLOOKUP($A291,試合順!$B$18:$J$26,6,FALSE),'表紙(9支部)'!$A$21:$B$29,2,FALSE)</f>
        <v>伊豆の国</v>
      </c>
      <c r="AF291" s="299"/>
      <c r="AG291" s="299"/>
      <c r="AH291" s="303"/>
      <c r="AI291" s="304"/>
      <c r="AJ291" s="304"/>
      <c r="AK291" s="304"/>
      <c r="AL291" s="304"/>
      <c r="AM291" s="304"/>
      <c r="AN291" s="305"/>
      <c r="AO291" s="299" t="str">
        <f>VLOOKUP(VLOOKUP($A291,試合順!$B$18:$J$26,7,FALSE),'表紙(9支部)'!$A$21:$B$29,2,FALSE)</f>
        <v>沼津</v>
      </c>
      <c r="AP291" s="299"/>
      <c r="AQ291" s="299"/>
      <c r="AS291" s="299" t="str">
        <f>VLOOKUP(VLOOKUP($A291,試合順!$B$18:$J$26,8,FALSE),'表紙(9支部)'!$A$21:$B$29,2,FALSE)</f>
        <v>賀茂</v>
      </c>
      <c r="AT291" s="299"/>
      <c r="AU291" s="299"/>
      <c r="AV291" s="303"/>
      <c r="AW291" s="304"/>
      <c r="AX291" s="304"/>
      <c r="AY291" s="304"/>
      <c r="AZ291" s="304"/>
      <c r="BA291" s="304"/>
      <c r="BB291" s="305"/>
      <c r="BC291" s="299" t="str">
        <f>VLOOKUP(VLOOKUP($A291,試合順!$B$18:$J$26,9,FALSE),'表紙(9支部)'!$A$21:$B$29,2,FALSE)</f>
        <v>伊東</v>
      </c>
      <c r="BD291" s="299"/>
      <c r="BE291" s="299"/>
    </row>
    <row r="292" spans="1:57" s="88" customFormat="1" ht="21" customHeight="1">
      <c r="B292" s="292" t="s">
        <v>127</v>
      </c>
      <c r="C292" s="292"/>
      <c r="D292" s="292"/>
      <c r="E292" s="293" t="s">
        <v>128</v>
      </c>
      <c r="F292" s="294"/>
      <c r="G292" s="294"/>
      <c r="H292" s="294"/>
      <c r="I292" s="294"/>
      <c r="J292" s="294"/>
      <c r="K292" s="295"/>
      <c r="L292" s="292" t="s">
        <v>127</v>
      </c>
      <c r="M292" s="292"/>
      <c r="N292" s="292"/>
      <c r="P292" s="292" t="s">
        <v>127</v>
      </c>
      <c r="Q292" s="292"/>
      <c r="R292" s="292"/>
      <c r="S292" s="293" t="s">
        <v>128</v>
      </c>
      <c r="T292" s="294"/>
      <c r="U292" s="294"/>
      <c r="V292" s="294"/>
      <c r="W292" s="294"/>
      <c r="X292" s="294"/>
      <c r="Y292" s="295"/>
      <c r="Z292" s="292" t="s">
        <v>127</v>
      </c>
      <c r="AA292" s="292"/>
      <c r="AB292" s="292"/>
      <c r="AE292" s="292" t="s">
        <v>127</v>
      </c>
      <c r="AF292" s="292"/>
      <c r="AG292" s="292"/>
      <c r="AH292" s="293" t="s">
        <v>128</v>
      </c>
      <c r="AI292" s="294"/>
      <c r="AJ292" s="294"/>
      <c r="AK292" s="294"/>
      <c r="AL292" s="294"/>
      <c r="AM292" s="294"/>
      <c r="AN292" s="295"/>
      <c r="AO292" s="292" t="s">
        <v>127</v>
      </c>
      <c r="AP292" s="292"/>
      <c r="AQ292" s="292"/>
      <c r="AS292" s="292" t="s">
        <v>127</v>
      </c>
      <c r="AT292" s="292"/>
      <c r="AU292" s="292"/>
      <c r="AV292" s="293" t="s">
        <v>128</v>
      </c>
      <c r="AW292" s="294"/>
      <c r="AX292" s="294"/>
      <c r="AY292" s="294"/>
      <c r="AZ292" s="294"/>
      <c r="BA292" s="294"/>
      <c r="BB292" s="295"/>
      <c r="BC292" s="292" t="s">
        <v>127</v>
      </c>
      <c r="BD292" s="292"/>
      <c r="BE292" s="292"/>
    </row>
    <row r="293" spans="1:57" s="88" customFormat="1" ht="31.5" customHeight="1">
      <c r="B293" s="291"/>
      <c r="C293" s="291"/>
      <c r="D293" s="291"/>
      <c r="E293" s="296"/>
      <c r="F293" s="297"/>
      <c r="G293" s="297"/>
      <c r="H293" s="297"/>
      <c r="I293" s="297"/>
      <c r="J293" s="297"/>
      <c r="K293" s="298"/>
      <c r="L293" s="291"/>
      <c r="M293" s="291"/>
      <c r="N293" s="291"/>
      <c r="P293" s="291"/>
      <c r="Q293" s="291"/>
      <c r="R293" s="291"/>
      <c r="S293" s="296"/>
      <c r="T293" s="297"/>
      <c r="U293" s="297"/>
      <c r="V293" s="297"/>
      <c r="W293" s="297"/>
      <c r="X293" s="297"/>
      <c r="Y293" s="298"/>
      <c r="Z293" s="291"/>
      <c r="AA293" s="291"/>
      <c r="AB293" s="291"/>
      <c r="AE293" s="291"/>
      <c r="AF293" s="291"/>
      <c r="AG293" s="291"/>
      <c r="AH293" s="296"/>
      <c r="AI293" s="297"/>
      <c r="AJ293" s="297"/>
      <c r="AK293" s="297"/>
      <c r="AL293" s="297"/>
      <c r="AM293" s="297"/>
      <c r="AN293" s="298"/>
      <c r="AO293" s="291"/>
      <c r="AP293" s="291"/>
      <c r="AQ293" s="291"/>
      <c r="AS293" s="291"/>
      <c r="AT293" s="291"/>
      <c r="AU293" s="291"/>
      <c r="AV293" s="296"/>
      <c r="AW293" s="297"/>
      <c r="AX293" s="297"/>
      <c r="AY293" s="297"/>
      <c r="AZ293" s="297"/>
      <c r="BA293" s="297"/>
      <c r="BB293" s="298"/>
      <c r="BC293" s="291"/>
      <c r="BD293" s="291"/>
      <c r="BE293" s="291"/>
    </row>
    <row r="294" spans="1:57" s="88" customFormat="1" ht="31.5" hidden="1" customHeight="1">
      <c r="B294" s="286"/>
      <c r="C294" s="286"/>
      <c r="D294" s="286"/>
      <c r="E294" s="277" t="str">
        <f>_xlfn.IFS(F294&gt;4,"W",I294&gt;4,"L")</f>
        <v>W</v>
      </c>
      <c r="F294" s="287">
        <f>_xlfn.IFS(E296="","",E296&lt;&gt;"",COUNTIF(E296:E358,3))</f>
        <v>6</v>
      </c>
      <c r="G294" s="287"/>
      <c r="H294" s="289" t="s">
        <v>129</v>
      </c>
      <c r="I294" s="287">
        <f>_xlfn.IFS(K296="","",K296&lt;&gt;"",COUNTIF(K296:K358,3))</f>
        <v>3</v>
      </c>
      <c r="J294" s="287"/>
      <c r="K294" s="280" t="str">
        <f>_xlfn.IFS(I294&gt;4,"W",F294&gt;4,"L")</f>
        <v>L</v>
      </c>
      <c r="L294" s="286"/>
      <c r="M294" s="286"/>
      <c r="N294" s="286"/>
      <c r="P294" s="286"/>
      <c r="Q294" s="286"/>
      <c r="R294" s="286"/>
      <c r="S294" s="277" t="str">
        <f>_xlfn.IFS(T294&gt;4,"W",W294&gt;4,"L")</f>
        <v>W</v>
      </c>
      <c r="T294" s="287">
        <f>_xlfn.IFS(S296="","",S296&lt;&gt;"",COUNTIF(S296:S358,3))</f>
        <v>6</v>
      </c>
      <c r="U294" s="287"/>
      <c r="V294" s="289" t="s">
        <v>129</v>
      </c>
      <c r="W294" s="287">
        <f>_xlfn.IFS(Y296="","",Y296&lt;&gt;"",COUNTIF(Y296:Y358,3))</f>
        <v>3</v>
      </c>
      <c r="X294" s="287"/>
      <c r="Y294" s="280" t="str">
        <f>_xlfn.IFS(W294&gt;4,"W",T294&gt;4,"L")</f>
        <v>L</v>
      </c>
      <c r="Z294" s="286"/>
      <c r="AA294" s="286"/>
      <c r="AB294" s="286"/>
      <c r="AE294" s="286"/>
      <c r="AF294" s="286"/>
      <c r="AG294" s="286"/>
      <c r="AH294" s="277" t="str">
        <f>_xlfn.IFS(AI294&gt;4,"W",AL294&gt;4,"L")</f>
        <v>L</v>
      </c>
      <c r="AI294" s="287">
        <f>_xlfn.IFS(AH296="","",AH296&lt;&gt;"",COUNTIF(AH296:AH358,3))</f>
        <v>2</v>
      </c>
      <c r="AJ294" s="287"/>
      <c r="AK294" s="289" t="s">
        <v>129</v>
      </c>
      <c r="AL294" s="287">
        <f>_xlfn.IFS(AN296="","",AN296&lt;&gt;"",COUNTIF(AN296:AN358,3))</f>
        <v>7</v>
      </c>
      <c r="AM294" s="287"/>
      <c r="AN294" s="280" t="str">
        <f>_xlfn.IFS(AL294&gt;4,"W",AI294&gt;4,"L")</f>
        <v>W</v>
      </c>
      <c r="AO294" s="286"/>
      <c r="AP294" s="286"/>
      <c r="AQ294" s="286"/>
      <c r="AS294" s="286"/>
      <c r="AT294" s="286"/>
      <c r="AU294" s="286"/>
      <c r="AV294" s="277" t="str">
        <f>_xlfn.IFS(AW294&gt;4,"W",AZ294&gt;4,"L")</f>
        <v>W</v>
      </c>
      <c r="AW294" s="287">
        <f>_xlfn.IFS(AV296="","",AV296&lt;&gt;"",COUNTIF(AV296:AV358,3))</f>
        <v>7</v>
      </c>
      <c r="AX294" s="287"/>
      <c r="AY294" s="289" t="s">
        <v>129</v>
      </c>
      <c r="AZ294" s="287">
        <f>_xlfn.IFS(BB296="","",BB296&lt;&gt;"",COUNTIF(BB296:BB358,3))</f>
        <v>2</v>
      </c>
      <c r="BA294" s="287"/>
      <c r="BB294" s="280" t="str">
        <f>_xlfn.IFS(AZ294&gt;4,"W",AW294&gt;4,"L")</f>
        <v>L</v>
      </c>
      <c r="BC294" s="286"/>
      <c r="BD294" s="286"/>
      <c r="BE294" s="286"/>
    </row>
    <row r="295" spans="1:57" s="90" customFormat="1" ht="36.75" customHeight="1">
      <c r="B295" s="272" t="s">
        <v>8</v>
      </c>
      <c r="C295" s="272"/>
      <c r="D295" s="91" t="s">
        <v>130</v>
      </c>
      <c r="E295" s="279"/>
      <c r="F295" s="288"/>
      <c r="G295" s="288"/>
      <c r="H295" s="290"/>
      <c r="I295" s="288"/>
      <c r="J295" s="288"/>
      <c r="K295" s="282"/>
      <c r="L295" s="272" t="s">
        <v>8</v>
      </c>
      <c r="M295" s="272"/>
      <c r="N295" s="91" t="s">
        <v>130</v>
      </c>
      <c r="P295" s="272" t="s">
        <v>8</v>
      </c>
      <c r="Q295" s="272"/>
      <c r="R295" s="91" t="s">
        <v>130</v>
      </c>
      <c r="S295" s="279"/>
      <c r="T295" s="288"/>
      <c r="U295" s="288"/>
      <c r="V295" s="290"/>
      <c r="W295" s="288"/>
      <c r="X295" s="288"/>
      <c r="Y295" s="282"/>
      <c r="Z295" s="272" t="s">
        <v>8</v>
      </c>
      <c r="AA295" s="272"/>
      <c r="AB295" s="91" t="s">
        <v>130</v>
      </c>
      <c r="AE295" s="272" t="s">
        <v>8</v>
      </c>
      <c r="AF295" s="272"/>
      <c r="AG295" s="91" t="s">
        <v>130</v>
      </c>
      <c r="AH295" s="279"/>
      <c r="AI295" s="288"/>
      <c r="AJ295" s="288"/>
      <c r="AK295" s="290"/>
      <c r="AL295" s="288"/>
      <c r="AM295" s="288"/>
      <c r="AN295" s="282"/>
      <c r="AO295" s="272" t="s">
        <v>8</v>
      </c>
      <c r="AP295" s="272"/>
      <c r="AQ295" s="91" t="s">
        <v>130</v>
      </c>
      <c r="AS295" s="272" t="s">
        <v>8</v>
      </c>
      <c r="AT295" s="272"/>
      <c r="AU295" s="91" t="s">
        <v>130</v>
      </c>
      <c r="AV295" s="279"/>
      <c r="AW295" s="288"/>
      <c r="AX295" s="288"/>
      <c r="AY295" s="290"/>
      <c r="AZ295" s="288"/>
      <c r="BA295" s="288"/>
      <c r="BB295" s="282"/>
      <c r="BC295" s="272" t="s">
        <v>8</v>
      </c>
      <c r="BD295" s="272"/>
      <c r="BE295" s="91" t="s">
        <v>130</v>
      </c>
    </row>
    <row r="296" spans="1:57" s="88" customFormat="1" ht="12" customHeight="1">
      <c r="B296" s="266">
        <v>1</v>
      </c>
      <c r="C296" s="266" t="s">
        <v>131</v>
      </c>
      <c r="D296" s="269" t="s">
        <v>438</v>
      </c>
      <c r="E296" s="277">
        <f>IF(G297="","",COUNTIF(F296:F301,"W"))</f>
        <v>1</v>
      </c>
      <c r="F296" s="93"/>
      <c r="G296" s="94"/>
      <c r="H296" s="89"/>
      <c r="I296" s="94"/>
      <c r="J296" s="93"/>
      <c r="K296" s="280">
        <f>IF(I297="","",COUNTIF(J296:J301,"W"))</f>
        <v>3</v>
      </c>
      <c r="L296" s="266">
        <v>1</v>
      </c>
      <c r="M296" s="266" t="s">
        <v>131</v>
      </c>
      <c r="N296" s="274" t="s">
        <v>460</v>
      </c>
      <c r="P296" s="266">
        <v>1</v>
      </c>
      <c r="Q296" s="266" t="s">
        <v>131</v>
      </c>
      <c r="R296" s="274" t="s">
        <v>586</v>
      </c>
      <c r="S296" s="277">
        <f>IF(U297="","",COUNTIF(T296:T301,"W"))</f>
        <v>3</v>
      </c>
      <c r="T296" s="93"/>
      <c r="U296" s="94"/>
      <c r="V296" s="89"/>
      <c r="W296" s="94"/>
      <c r="X296" s="93"/>
      <c r="Y296" s="280">
        <f>IF(W297="","",COUNTIF(X296:X301,"W"))</f>
        <v>0</v>
      </c>
      <c r="Z296" s="266">
        <v>1</v>
      </c>
      <c r="AA296" s="266" t="s">
        <v>131</v>
      </c>
      <c r="AB296" s="269" t="s">
        <v>277</v>
      </c>
      <c r="AE296" s="266">
        <v>1</v>
      </c>
      <c r="AF296" s="266" t="s">
        <v>131</v>
      </c>
      <c r="AG296" s="269" t="s">
        <v>470</v>
      </c>
      <c r="AH296" s="277">
        <f>IF(AJ297="","",COUNTIF(AI296:AI301,"W"))</f>
        <v>0</v>
      </c>
      <c r="AI296" s="93"/>
      <c r="AJ296" s="94"/>
      <c r="AK296" s="89"/>
      <c r="AL296" s="94"/>
      <c r="AM296" s="93"/>
      <c r="AN296" s="280">
        <f>IF(AL297="","",COUNTIF(AM296:AM301,"W"))</f>
        <v>3</v>
      </c>
      <c r="AO296" s="266">
        <v>1</v>
      </c>
      <c r="AP296" s="266" t="s">
        <v>131</v>
      </c>
      <c r="AQ296" s="274" t="s">
        <v>493</v>
      </c>
      <c r="AS296" s="266">
        <v>1</v>
      </c>
      <c r="AT296" s="266" t="s">
        <v>131</v>
      </c>
      <c r="AU296" s="269" t="s">
        <v>519</v>
      </c>
      <c r="AV296" s="277">
        <f>IF(AX297="","",COUNTIF(AW296:AW301,"W"))</f>
        <v>0</v>
      </c>
      <c r="AW296" s="93"/>
      <c r="AX296" s="94"/>
      <c r="AY296" s="89"/>
      <c r="AZ296" s="94"/>
      <c r="BA296" s="93"/>
      <c r="BB296" s="280">
        <f>IF(AZ297="","",COUNTIF(BA296:BA301,"W"))</f>
        <v>3</v>
      </c>
      <c r="BC296" s="266">
        <v>1</v>
      </c>
      <c r="BD296" s="266" t="s">
        <v>131</v>
      </c>
      <c r="BE296" s="274" t="s">
        <v>580</v>
      </c>
    </row>
    <row r="297" spans="1:57" s="88" customFormat="1" ht="12" customHeight="1">
      <c r="B297" s="267"/>
      <c r="C297" s="267"/>
      <c r="D297" s="270"/>
      <c r="E297" s="278"/>
      <c r="F297" s="95" t="str">
        <f t="array" ref="F297">_xlfn.IFS(G297="","",G297&gt;I297,"W",G297&lt;I297,"L")</f>
        <v>L</v>
      </c>
      <c r="G297" s="96">
        <v>10</v>
      </c>
      <c r="H297" s="97" t="s">
        <v>129</v>
      </c>
      <c r="I297" s="96">
        <v>12</v>
      </c>
      <c r="J297" s="95" t="str">
        <f t="array" ref="J297">_xlfn.IFS(I297="","",I297&gt;G297,"W",I297&lt;G297,"L")</f>
        <v>W</v>
      </c>
      <c r="K297" s="281"/>
      <c r="L297" s="267"/>
      <c r="M297" s="267"/>
      <c r="N297" s="275"/>
      <c r="P297" s="267"/>
      <c r="Q297" s="267"/>
      <c r="R297" s="275"/>
      <c r="S297" s="278"/>
      <c r="T297" s="95" t="str">
        <f t="array" ref="T297">_xlfn.IFS(U297="","",U297&gt;W297,"W",U297&lt;W297,"L")</f>
        <v>W</v>
      </c>
      <c r="U297" s="96">
        <v>11</v>
      </c>
      <c r="V297" s="97" t="s">
        <v>129</v>
      </c>
      <c r="W297" s="96">
        <v>3</v>
      </c>
      <c r="X297" s="95" t="str">
        <f t="array" ref="X297">_xlfn.IFS(W297="","",W297&gt;U297,"W",W297&lt;U297,"L")</f>
        <v>L</v>
      </c>
      <c r="Y297" s="281"/>
      <c r="Z297" s="267"/>
      <c r="AA297" s="267"/>
      <c r="AB297" s="270"/>
      <c r="AE297" s="267"/>
      <c r="AF297" s="267"/>
      <c r="AG297" s="270"/>
      <c r="AH297" s="278"/>
      <c r="AI297" s="95" t="str">
        <f t="array" ref="AI297">_xlfn.IFS(AJ297="","",AJ297&gt;AL297,"W",AJ297&lt;AL297,"L")</f>
        <v>L</v>
      </c>
      <c r="AJ297" s="96">
        <v>0</v>
      </c>
      <c r="AK297" s="97" t="s">
        <v>129</v>
      </c>
      <c r="AL297" s="96">
        <v>11</v>
      </c>
      <c r="AM297" s="95" t="str">
        <f t="array" ref="AM297">_xlfn.IFS(AL297="","",AL297&gt;AJ297,"W",AL297&lt;AJ297,"L")</f>
        <v>W</v>
      </c>
      <c r="AN297" s="281"/>
      <c r="AO297" s="267"/>
      <c r="AP297" s="267"/>
      <c r="AQ297" s="275"/>
      <c r="AS297" s="267"/>
      <c r="AT297" s="267"/>
      <c r="AU297" s="270"/>
      <c r="AV297" s="278"/>
      <c r="AW297" s="95" t="str">
        <f t="array" ref="AW297">_xlfn.IFS(AX297="","",AX297&gt;AZ297,"W",AX297&lt;AZ297,"L")</f>
        <v>L</v>
      </c>
      <c r="AX297" s="96">
        <v>3</v>
      </c>
      <c r="AY297" s="97" t="s">
        <v>129</v>
      </c>
      <c r="AZ297" s="96">
        <v>11</v>
      </c>
      <c r="BA297" s="95" t="str">
        <f t="array" ref="BA297">_xlfn.IFS(AZ297="","",AZ297&gt;AX297,"W",AZ297&lt;AX297,"L")</f>
        <v>W</v>
      </c>
      <c r="BB297" s="281"/>
      <c r="BC297" s="267"/>
      <c r="BD297" s="267"/>
      <c r="BE297" s="275"/>
    </row>
    <row r="298" spans="1:57" s="88" customFormat="1" ht="12" customHeight="1">
      <c r="B298" s="267"/>
      <c r="C298" s="267"/>
      <c r="D298" s="270"/>
      <c r="E298" s="278"/>
      <c r="F298" s="95" t="str">
        <f t="array" ref="F298">_xlfn.IFS(G298="","",G298&gt;I298,"W",G298&lt;I298,"L")</f>
        <v>W</v>
      </c>
      <c r="G298" s="96">
        <v>11</v>
      </c>
      <c r="H298" s="97" t="s">
        <v>129</v>
      </c>
      <c r="I298" s="96">
        <v>9</v>
      </c>
      <c r="J298" s="95" t="str">
        <f t="array" ref="J298">_xlfn.IFS(I298="","",I298&gt;G298,"W",I298&lt;G298,"L")</f>
        <v>L</v>
      </c>
      <c r="K298" s="281"/>
      <c r="L298" s="267"/>
      <c r="M298" s="267"/>
      <c r="N298" s="275"/>
      <c r="P298" s="267"/>
      <c r="Q298" s="267"/>
      <c r="R298" s="275"/>
      <c r="S298" s="278"/>
      <c r="T298" s="95" t="str">
        <f t="array" ref="T298">_xlfn.IFS(U298="","",U298&gt;W298,"W",U298&lt;W298,"L")</f>
        <v>W</v>
      </c>
      <c r="U298" s="96">
        <v>11</v>
      </c>
      <c r="V298" s="97" t="s">
        <v>129</v>
      </c>
      <c r="W298" s="96">
        <v>6</v>
      </c>
      <c r="X298" s="95" t="str">
        <f t="array" ref="X298">_xlfn.IFS(W298="","",W298&gt;U298,"W",W298&lt;U298,"L")</f>
        <v>L</v>
      </c>
      <c r="Y298" s="281"/>
      <c r="Z298" s="267"/>
      <c r="AA298" s="267"/>
      <c r="AB298" s="270"/>
      <c r="AE298" s="267"/>
      <c r="AF298" s="267"/>
      <c r="AG298" s="270"/>
      <c r="AH298" s="278"/>
      <c r="AI298" s="95" t="str">
        <f t="array" ref="AI298">_xlfn.IFS(AJ298="","",AJ298&gt;AL298,"W",AJ298&lt;AL298,"L")</f>
        <v>L</v>
      </c>
      <c r="AJ298" s="96">
        <v>1</v>
      </c>
      <c r="AK298" s="97" t="s">
        <v>129</v>
      </c>
      <c r="AL298" s="96">
        <v>11</v>
      </c>
      <c r="AM298" s="95" t="str">
        <f t="array" ref="AM298">_xlfn.IFS(AL298="","",AL298&gt;AJ298,"W",AL298&lt;AJ298,"L")</f>
        <v>W</v>
      </c>
      <c r="AN298" s="281"/>
      <c r="AO298" s="267"/>
      <c r="AP298" s="267"/>
      <c r="AQ298" s="275"/>
      <c r="AS298" s="267"/>
      <c r="AT298" s="267"/>
      <c r="AU298" s="270"/>
      <c r="AV298" s="278"/>
      <c r="AW298" s="95" t="str">
        <f t="array" ref="AW298">_xlfn.IFS(AX298="","",AX298&gt;AZ298,"W",AX298&lt;AZ298,"L")</f>
        <v>L</v>
      </c>
      <c r="AX298" s="96">
        <v>6</v>
      </c>
      <c r="AY298" s="97" t="s">
        <v>129</v>
      </c>
      <c r="AZ298" s="96">
        <v>11</v>
      </c>
      <c r="BA298" s="95" t="str">
        <f t="array" ref="BA298">_xlfn.IFS(AZ298="","",AZ298&gt;AX298,"W",AZ298&lt;AX298,"L")</f>
        <v>W</v>
      </c>
      <c r="BB298" s="281"/>
      <c r="BC298" s="267"/>
      <c r="BD298" s="267"/>
      <c r="BE298" s="275"/>
    </row>
    <row r="299" spans="1:57" s="88" customFormat="1" ht="12" customHeight="1">
      <c r="B299" s="267"/>
      <c r="C299" s="267"/>
      <c r="D299" s="270"/>
      <c r="E299" s="278"/>
      <c r="F299" s="95" t="str">
        <f t="array" ref="F299">_xlfn.IFS(G299="","",G299&gt;I299,"W",G299&lt;I299,"L")</f>
        <v>L</v>
      </c>
      <c r="G299" s="96">
        <v>8</v>
      </c>
      <c r="H299" s="97" t="s">
        <v>129</v>
      </c>
      <c r="I299" s="96">
        <v>11</v>
      </c>
      <c r="J299" s="95" t="str">
        <f t="array" ref="J299">_xlfn.IFS(I299="","",I299&gt;G299,"W",I299&lt;G299,"L")</f>
        <v>W</v>
      </c>
      <c r="K299" s="281"/>
      <c r="L299" s="267"/>
      <c r="M299" s="267"/>
      <c r="N299" s="275"/>
      <c r="P299" s="267"/>
      <c r="Q299" s="267"/>
      <c r="R299" s="275"/>
      <c r="S299" s="278"/>
      <c r="T299" s="95" t="str">
        <f t="array" ref="T299">_xlfn.IFS(U299="","",U299&gt;W299,"W",U299&lt;W299,"L")</f>
        <v>W</v>
      </c>
      <c r="U299" s="96">
        <v>11</v>
      </c>
      <c r="V299" s="97" t="s">
        <v>129</v>
      </c>
      <c r="W299" s="96">
        <v>5</v>
      </c>
      <c r="X299" s="95" t="str">
        <f t="array" ref="X299">_xlfn.IFS(W299="","",W299&gt;U299,"W",W299&lt;U299,"L")</f>
        <v>L</v>
      </c>
      <c r="Y299" s="281"/>
      <c r="Z299" s="267"/>
      <c r="AA299" s="267"/>
      <c r="AB299" s="270"/>
      <c r="AE299" s="267"/>
      <c r="AF299" s="267"/>
      <c r="AG299" s="270"/>
      <c r="AH299" s="278"/>
      <c r="AI299" s="95" t="str">
        <f t="array" ref="AI299">_xlfn.IFS(AJ299="","",AJ299&gt;AL299,"W",AJ299&lt;AL299,"L")</f>
        <v>L</v>
      </c>
      <c r="AJ299" s="96">
        <v>1</v>
      </c>
      <c r="AK299" s="97" t="s">
        <v>129</v>
      </c>
      <c r="AL299" s="96">
        <v>11</v>
      </c>
      <c r="AM299" s="95" t="str">
        <f t="array" ref="AM299">_xlfn.IFS(AL299="","",AL299&gt;AJ299,"W",AL299&lt;AJ299,"L")</f>
        <v>W</v>
      </c>
      <c r="AN299" s="281"/>
      <c r="AO299" s="267"/>
      <c r="AP299" s="267"/>
      <c r="AQ299" s="275"/>
      <c r="AS299" s="267"/>
      <c r="AT299" s="267"/>
      <c r="AU299" s="270"/>
      <c r="AV299" s="278"/>
      <c r="AW299" s="95" t="str">
        <f t="array" ref="AW299">_xlfn.IFS(AX299="","",AX299&gt;AZ299,"W",AX299&lt;AZ299,"L")</f>
        <v>L</v>
      </c>
      <c r="AX299" s="96">
        <v>9</v>
      </c>
      <c r="AY299" s="97" t="s">
        <v>129</v>
      </c>
      <c r="AZ299" s="96">
        <v>11</v>
      </c>
      <c r="BA299" s="95" t="str">
        <f t="array" ref="BA299">_xlfn.IFS(AZ299="","",AZ299&gt;AX299,"W",AZ299&lt;AX299,"L")</f>
        <v>W</v>
      </c>
      <c r="BB299" s="281"/>
      <c r="BC299" s="267"/>
      <c r="BD299" s="267"/>
      <c r="BE299" s="275"/>
    </row>
    <row r="300" spans="1:57" s="88" customFormat="1" ht="12" customHeight="1">
      <c r="B300" s="267"/>
      <c r="C300" s="267"/>
      <c r="D300" s="270"/>
      <c r="E300" s="278"/>
      <c r="F300" s="95" t="str">
        <f t="array" ref="F300">_xlfn.IFS(G300="","",G300&gt;I300,"W",G300&lt;I300,"L")</f>
        <v>L</v>
      </c>
      <c r="G300" s="96">
        <v>4</v>
      </c>
      <c r="H300" s="97" t="s">
        <v>129</v>
      </c>
      <c r="I300" s="96">
        <v>11</v>
      </c>
      <c r="J300" s="95" t="str">
        <f t="array" ref="J300">_xlfn.IFS(I300="","",I300&gt;G300,"W",I300&lt;G300,"L")</f>
        <v>W</v>
      </c>
      <c r="K300" s="281"/>
      <c r="L300" s="267"/>
      <c r="M300" s="267"/>
      <c r="N300" s="275"/>
      <c r="P300" s="267"/>
      <c r="Q300" s="267"/>
      <c r="R300" s="275"/>
      <c r="S300" s="278"/>
      <c r="T300" s="95" t="str">
        <f t="array" ref="T300">_xlfn.IFS(U300="","",U300&gt;W300,"W",U300&lt;W300,"L")</f>
        <v/>
      </c>
      <c r="U300" s="96"/>
      <c r="V300" s="97" t="s">
        <v>129</v>
      </c>
      <c r="W300" s="96"/>
      <c r="X300" s="95" t="str">
        <f t="array" ref="X300">_xlfn.IFS(W300="","",W300&gt;U300,"W",W300&lt;U300,"L")</f>
        <v/>
      </c>
      <c r="Y300" s="281"/>
      <c r="Z300" s="267"/>
      <c r="AA300" s="267"/>
      <c r="AB300" s="270"/>
      <c r="AE300" s="267"/>
      <c r="AF300" s="267"/>
      <c r="AG300" s="270"/>
      <c r="AH300" s="278"/>
      <c r="AI300" s="95" t="str">
        <f t="array" ref="AI300">_xlfn.IFS(AJ300="","",AJ300&gt;AL300,"W",AJ300&lt;AL300,"L")</f>
        <v/>
      </c>
      <c r="AJ300" s="96"/>
      <c r="AK300" s="97" t="s">
        <v>129</v>
      </c>
      <c r="AL300" s="96"/>
      <c r="AM300" s="95" t="str">
        <f t="array" ref="AM300">_xlfn.IFS(AL300="","",AL300&gt;AJ300,"W",AL300&lt;AJ300,"L")</f>
        <v/>
      </c>
      <c r="AN300" s="281"/>
      <c r="AO300" s="267"/>
      <c r="AP300" s="267"/>
      <c r="AQ300" s="275"/>
      <c r="AS300" s="267"/>
      <c r="AT300" s="267"/>
      <c r="AU300" s="270"/>
      <c r="AV300" s="278"/>
      <c r="AW300" s="95" t="str">
        <f t="array" ref="AW300">_xlfn.IFS(AX300="","",AX300&gt;AZ300,"W",AX300&lt;AZ300,"L")</f>
        <v/>
      </c>
      <c r="AX300" s="96"/>
      <c r="AY300" s="97" t="s">
        <v>129</v>
      </c>
      <c r="AZ300" s="96"/>
      <c r="BA300" s="95" t="str">
        <f t="array" ref="BA300">_xlfn.IFS(AZ300="","",AZ300&gt;AX300,"W",AZ300&lt;AX300,"L")</f>
        <v/>
      </c>
      <c r="BB300" s="281"/>
      <c r="BC300" s="267"/>
      <c r="BD300" s="267"/>
      <c r="BE300" s="275"/>
    </row>
    <row r="301" spans="1:57" s="88" customFormat="1" ht="12" customHeight="1">
      <c r="B301" s="267"/>
      <c r="C301" s="267"/>
      <c r="D301" s="270"/>
      <c r="E301" s="278"/>
      <c r="F301" s="95" t="str">
        <f t="array" ref="F301">_xlfn.IFS(G301="","",G301&gt;I301,"W",G301&lt;I301,"L")</f>
        <v/>
      </c>
      <c r="G301" s="96"/>
      <c r="H301" s="97" t="s">
        <v>129</v>
      </c>
      <c r="I301" s="96"/>
      <c r="J301" s="95" t="str">
        <f t="array" ref="J301">_xlfn.IFS(I301="","",I301&gt;G301,"W",I301&lt;G301,"L")</f>
        <v/>
      </c>
      <c r="K301" s="281"/>
      <c r="L301" s="267"/>
      <c r="M301" s="267"/>
      <c r="N301" s="275"/>
      <c r="P301" s="267"/>
      <c r="Q301" s="267"/>
      <c r="R301" s="275"/>
      <c r="S301" s="278"/>
      <c r="T301" s="95" t="str">
        <f t="array" ref="T301">_xlfn.IFS(U301="","",U301&gt;W301,"W",U301&lt;W301,"L")</f>
        <v/>
      </c>
      <c r="U301" s="96"/>
      <c r="V301" s="97" t="s">
        <v>129</v>
      </c>
      <c r="W301" s="96"/>
      <c r="X301" s="95" t="str">
        <f t="array" ref="X301">_xlfn.IFS(W301="","",W301&gt;U301,"W",W301&lt;U301,"L")</f>
        <v/>
      </c>
      <c r="Y301" s="281"/>
      <c r="Z301" s="267"/>
      <c r="AA301" s="267"/>
      <c r="AB301" s="270"/>
      <c r="AE301" s="267"/>
      <c r="AF301" s="267"/>
      <c r="AG301" s="270"/>
      <c r="AH301" s="278"/>
      <c r="AI301" s="95" t="str">
        <f t="array" ref="AI301">_xlfn.IFS(AJ301="","",AJ301&gt;AL301,"W",AJ301&lt;AL301,"L")</f>
        <v/>
      </c>
      <c r="AJ301" s="96"/>
      <c r="AK301" s="97" t="s">
        <v>129</v>
      </c>
      <c r="AL301" s="96"/>
      <c r="AM301" s="95" t="str">
        <f t="array" ref="AM301">_xlfn.IFS(AL301="","",AL301&gt;AJ301,"W",AL301&lt;AJ301,"L")</f>
        <v/>
      </c>
      <c r="AN301" s="281"/>
      <c r="AO301" s="267"/>
      <c r="AP301" s="267"/>
      <c r="AQ301" s="275"/>
      <c r="AS301" s="267"/>
      <c r="AT301" s="267"/>
      <c r="AU301" s="270"/>
      <c r="AV301" s="278"/>
      <c r="AW301" s="95" t="str">
        <f t="array" ref="AW301">_xlfn.IFS(AX301="","",AX301&gt;AZ301,"W",AX301&lt;AZ301,"L")</f>
        <v/>
      </c>
      <c r="AX301" s="96"/>
      <c r="AY301" s="97" t="s">
        <v>129</v>
      </c>
      <c r="AZ301" s="96"/>
      <c r="BA301" s="95" t="str">
        <f t="array" ref="BA301">_xlfn.IFS(AZ301="","",AZ301&gt;AX301,"W",AZ301&lt;AX301,"L")</f>
        <v/>
      </c>
      <c r="BB301" s="281"/>
      <c r="BC301" s="267"/>
      <c r="BD301" s="267"/>
      <c r="BE301" s="275"/>
    </row>
    <row r="302" spans="1:57" s="88" customFormat="1" ht="12" customHeight="1">
      <c r="B302" s="268"/>
      <c r="C302" s="268"/>
      <c r="D302" s="271"/>
      <c r="E302" s="279"/>
      <c r="F302" s="98"/>
      <c r="G302" s="99"/>
      <c r="H302" s="92"/>
      <c r="I302" s="99"/>
      <c r="J302" s="98"/>
      <c r="K302" s="282"/>
      <c r="L302" s="268"/>
      <c r="M302" s="268"/>
      <c r="N302" s="276"/>
      <c r="P302" s="268"/>
      <c r="Q302" s="268"/>
      <c r="R302" s="276"/>
      <c r="S302" s="279"/>
      <c r="T302" s="98"/>
      <c r="U302" s="99"/>
      <c r="V302" s="92"/>
      <c r="W302" s="99"/>
      <c r="X302" s="98"/>
      <c r="Y302" s="282"/>
      <c r="Z302" s="268"/>
      <c r="AA302" s="268"/>
      <c r="AB302" s="271"/>
      <c r="AE302" s="268"/>
      <c r="AF302" s="268"/>
      <c r="AG302" s="271"/>
      <c r="AH302" s="279"/>
      <c r="AI302" s="98"/>
      <c r="AJ302" s="99"/>
      <c r="AK302" s="92"/>
      <c r="AL302" s="99"/>
      <c r="AM302" s="98"/>
      <c r="AN302" s="282"/>
      <c r="AO302" s="268"/>
      <c r="AP302" s="268"/>
      <c r="AQ302" s="276"/>
      <c r="AS302" s="268"/>
      <c r="AT302" s="268"/>
      <c r="AU302" s="271"/>
      <c r="AV302" s="279"/>
      <c r="AW302" s="98"/>
      <c r="AX302" s="99"/>
      <c r="AY302" s="92"/>
      <c r="AZ302" s="99"/>
      <c r="BA302" s="98"/>
      <c r="BB302" s="282"/>
      <c r="BC302" s="268"/>
      <c r="BD302" s="268"/>
      <c r="BE302" s="276"/>
    </row>
    <row r="303" spans="1:57" s="88" customFormat="1" ht="12" customHeight="1">
      <c r="B303" s="266">
        <v>2</v>
      </c>
      <c r="C303" s="266" t="s">
        <v>132</v>
      </c>
      <c r="D303" s="274" t="s">
        <v>551</v>
      </c>
      <c r="E303" s="277">
        <f t="shared" ref="E303" si="255">IF(G304="","",COUNTIF(F303:F308,"W"))</f>
        <v>3</v>
      </c>
      <c r="F303" s="93"/>
      <c r="G303" s="94"/>
      <c r="H303" s="89"/>
      <c r="I303" s="94"/>
      <c r="J303" s="93"/>
      <c r="K303" s="280">
        <f t="shared" ref="K303" si="256">IF(I304="","",COUNTIF(J303:J308,"W"))</f>
        <v>0</v>
      </c>
      <c r="L303" s="266">
        <v>2</v>
      </c>
      <c r="M303" s="266" t="s">
        <v>132</v>
      </c>
      <c r="N303" s="269" t="s">
        <v>461</v>
      </c>
      <c r="P303" s="266">
        <v>2</v>
      </c>
      <c r="Q303" s="266" t="s">
        <v>132</v>
      </c>
      <c r="R303" s="274" t="s">
        <v>500</v>
      </c>
      <c r="S303" s="277">
        <f t="shared" ref="S303" si="257">IF(U304="","",COUNTIF(T303:T308,"W"))</f>
        <v>3</v>
      </c>
      <c r="T303" s="93"/>
      <c r="U303" s="94"/>
      <c r="V303" s="89"/>
      <c r="W303" s="94"/>
      <c r="X303" s="93"/>
      <c r="Y303" s="280">
        <f t="shared" ref="Y303" si="258">IF(W304="","",COUNTIF(X303:X308,"W"))</f>
        <v>0</v>
      </c>
      <c r="Z303" s="266">
        <v>2</v>
      </c>
      <c r="AA303" s="266" t="s">
        <v>132</v>
      </c>
      <c r="AB303" s="269" t="s">
        <v>269</v>
      </c>
      <c r="AE303" s="266">
        <v>2</v>
      </c>
      <c r="AF303" s="266" t="s">
        <v>132</v>
      </c>
      <c r="AG303" s="269" t="s">
        <v>367</v>
      </c>
      <c r="AH303" s="277">
        <f t="shared" ref="AH303" si="259">IF(AJ304="","",COUNTIF(AI303:AI308,"W"))</f>
        <v>1</v>
      </c>
      <c r="AI303" s="93"/>
      <c r="AJ303" s="94"/>
      <c r="AK303" s="89"/>
      <c r="AL303" s="94"/>
      <c r="AM303" s="93"/>
      <c r="AN303" s="280">
        <f t="shared" ref="AN303" si="260">IF(AL304="","",COUNTIF(AM303:AM308,"W"))</f>
        <v>3</v>
      </c>
      <c r="AO303" s="266">
        <v>2</v>
      </c>
      <c r="AP303" s="266" t="s">
        <v>132</v>
      </c>
      <c r="AQ303" s="274" t="s">
        <v>368</v>
      </c>
      <c r="AS303" s="266">
        <v>2</v>
      </c>
      <c r="AT303" s="266" t="s">
        <v>132</v>
      </c>
      <c r="AU303" s="269" t="s">
        <v>520</v>
      </c>
      <c r="AV303" s="277">
        <f t="shared" ref="AV303" si="261">IF(AX304="","",COUNTIF(AW303:AW308,"W"))</f>
        <v>1</v>
      </c>
      <c r="AW303" s="93"/>
      <c r="AX303" s="94"/>
      <c r="AY303" s="89"/>
      <c r="AZ303" s="94"/>
      <c r="BA303" s="93"/>
      <c r="BB303" s="280">
        <f t="shared" ref="BB303" si="262">IF(AZ304="","",COUNTIF(BA303:BA308,"W"))</f>
        <v>3</v>
      </c>
      <c r="BC303" s="266">
        <v>2</v>
      </c>
      <c r="BD303" s="266" t="s">
        <v>132</v>
      </c>
      <c r="BE303" s="274" t="s">
        <v>581</v>
      </c>
    </row>
    <row r="304" spans="1:57" s="88" customFormat="1" ht="12" customHeight="1">
      <c r="B304" s="267"/>
      <c r="C304" s="267"/>
      <c r="D304" s="275"/>
      <c r="E304" s="278"/>
      <c r="F304" s="95" t="str">
        <f t="array" ref="F304">_xlfn.IFS(G304="","",G304&gt;I304,"W",G304&lt;I304,"L")</f>
        <v>W</v>
      </c>
      <c r="G304" s="96">
        <v>11</v>
      </c>
      <c r="H304" s="97" t="s">
        <v>129</v>
      </c>
      <c r="I304" s="96">
        <v>7</v>
      </c>
      <c r="J304" s="95" t="str">
        <f t="array" ref="J304">_xlfn.IFS(I304="","",I304&gt;G304,"w",I304&lt;G304,"L")</f>
        <v>L</v>
      </c>
      <c r="K304" s="281"/>
      <c r="L304" s="267"/>
      <c r="M304" s="267"/>
      <c r="N304" s="270"/>
      <c r="P304" s="267"/>
      <c r="Q304" s="267"/>
      <c r="R304" s="275"/>
      <c r="S304" s="278"/>
      <c r="T304" s="95" t="str">
        <f t="array" ref="T304">_xlfn.IFS(U304="","",U304&gt;W304,"W",U304&lt;W304,"L")</f>
        <v>W</v>
      </c>
      <c r="U304" s="96">
        <v>11</v>
      </c>
      <c r="V304" s="97" t="s">
        <v>129</v>
      </c>
      <c r="W304" s="96">
        <v>0</v>
      </c>
      <c r="X304" s="95" t="str">
        <f t="array" ref="X304">_xlfn.IFS(W304="","",W304&gt;U304,"w",W304&lt;U304,"L")</f>
        <v>L</v>
      </c>
      <c r="Y304" s="281"/>
      <c r="Z304" s="267"/>
      <c r="AA304" s="267"/>
      <c r="AB304" s="270"/>
      <c r="AE304" s="267"/>
      <c r="AF304" s="267"/>
      <c r="AG304" s="270"/>
      <c r="AH304" s="278"/>
      <c r="AI304" s="95" t="str">
        <f t="array" ref="AI304">_xlfn.IFS(AJ304="","",AJ304&gt;AL304,"W",AJ304&lt;AL304,"L")</f>
        <v>L</v>
      </c>
      <c r="AJ304" s="96">
        <v>11</v>
      </c>
      <c r="AK304" s="97" t="s">
        <v>129</v>
      </c>
      <c r="AL304" s="96">
        <v>13</v>
      </c>
      <c r="AM304" s="95" t="str">
        <f t="array" ref="AM304">_xlfn.IFS(AL304="","",AL304&gt;AJ304,"w",AL304&lt;AJ304,"L")</f>
        <v>w</v>
      </c>
      <c r="AN304" s="281"/>
      <c r="AO304" s="267"/>
      <c r="AP304" s="267"/>
      <c r="AQ304" s="275"/>
      <c r="AS304" s="267"/>
      <c r="AT304" s="267"/>
      <c r="AU304" s="270"/>
      <c r="AV304" s="278"/>
      <c r="AW304" s="95" t="str">
        <f t="array" ref="AW304">_xlfn.IFS(AX304="","",AX304&gt;AZ304,"W",AX304&lt;AZ304,"L")</f>
        <v>L</v>
      </c>
      <c r="AX304" s="96">
        <v>8</v>
      </c>
      <c r="AY304" s="97" t="s">
        <v>129</v>
      </c>
      <c r="AZ304" s="96">
        <v>11</v>
      </c>
      <c r="BA304" s="95" t="str">
        <f t="array" ref="BA304">_xlfn.IFS(AZ304="","",AZ304&gt;AX304,"w",AZ304&lt;AX304,"L")</f>
        <v>w</v>
      </c>
      <c r="BB304" s="281"/>
      <c r="BC304" s="267"/>
      <c r="BD304" s="267"/>
      <c r="BE304" s="275"/>
    </row>
    <row r="305" spans="2:57" s="88" customFormat="1" ht="12" customHeight="1">
      <c r="B305" s="267"/>
      <c r="C305" s="267"/>
      <c r="D305" s="275"/>
      <c r="E305" s="278"/>
      <c r="F305" s="95" t="str">
        <f t="array" ref="F305">_xlfn.IFS(G305="","",G305&gt;I305,"W",G305&lt;I305,"L")</f>
        <v>W</v>
      </c>
      <c r="G305" s="96">
        <v>11</v>
      </c>
      <c r="H305" s="97" t="s">
        <v>129</v>
      </c>
      <c r="I305" s="96">
        <v>7</v>
      </c>
      <c r="J305" s="95" t="str">
        <f t="array" ref="J305">_xlfn.IFS(I305="","",I305&gt;G305,"w",I305&lt;G305,"L")</f>
        <v>L</v>
      </c>
      <c r="K305" s="281"/>
      <c r="L305" s="267"/>
      <c r="M305" s="267"/>
      <c r="N305" s="270"/>
      <c r="P305" s="267"/>
      <c r="Q305" s="267"/>
      <c r="R305" s="275"/>
      <c r="S305" s="278"/>
      <c r="T305" s="95" t="str">
        <f t="array" ref="T305">_xlfn.IFS(U305="","",U305&gt;W305,"W",U305&lt;W305,"L")</f>
        <v>W</v>
      </c>
      <c r="U305" s="96">
        <v>11</v>
      </c>
      <c r="V305" s="97" t="s">
        <v>129</v>
      </c>
      <c r="W305" s="96">
        <v>3</v>
      </c>
      <c r="X305" s="95" t="str">
        <f t="array" ref="X305">_xlfn.IFS(W305="","",W305&gt;U305,"w",W305&lt;U305,"L")</f>
        <v>L</v>
      </c>
      <c r="Y305" s="281"/>
      <c r="Z305" s="267"/>
      <c r="AA305" s="267"/>
      <c r="AB305" s="270"/>
      <c r="AE305" s="267"/>
      <c r="AF305" s="267"/>
      <c r="AG305" s="270"/>
      <c r="AH305" s="278"/>
      <c r="AI305" s="95" t="str">
        <f t="array" ref="AI305">_xlfn.IFS(AJ305="","",AJ305&gt;AL305,"W",AJ305&lt;AL305,"L")</f>
        <v>L</v>
      </c>
      <c r="AJ305" s="96">
        <v>10</v>
      </c>
      <c r="AK305" s="97" t="s">
        <v>129</v>
      </c>
      <c r="AL305" s="96">
        <v>12</v>
      </c>
      <c r="AM305" s="95" t="str">
        <f t="array" ref="AM305">_xlfn.IFS(AL305="","",AL305&gt;AJ305,"w",AL305&lt;AJ305,"L")</f>
        <v>w</v>
      </c>
      <c r="AN305" s="281"/>
      <c r="AO305" s="267"/>
      <c r="AP305" s="267"/>
      <c r="AQ305" s="275"/>
      <c r="AS305" s="267"/>
      <c r="AT305" s="267"/>
      <c r="AU305" s="270"/>
      <c r="AV305" s="278"/>
      <c r="AW305" s="95" t="str">
        <f t="array" ref="AW305">_xlfn.IFS(AX305="","",AX305&gt;AZ305,"W",AX305&lt;AZ305,"L")</f>
        <v>L</v>
      </c>
      <c r="AX305" s="96">
        <v>8</v>
      </c>
      <c r="AY305" s="97" t="s">
        <v>129</v>
      </c>
      <c r="AZ305" s="96">
        <v>11</v>
      </c>
      <c r="BA305" s="95" t="str">
        <f t="array" ref="BA305">_xlfn.IFS(AZ305="","",AZ305&gt;AX305,"w",AZ305&lt;AX305,"L")</f>
        <v>w</v>
      </c>
      <c r="BB305" s="281"/>
      <c r="BC305" s="267"/>
      <c r="BD305" s="267"/>
      <c r="BE305" s="275"/>
    </row>
    <row r="306" spans="2:57" s="88" customFormat="1" ht="12" customHeight="1">
      <c r="B306" s="267"/>
      <c r="C306" s="267"/>
      <c r="D306" s="275"/>
      <c r="E306" s="278"/>
      <c r="F306" s="95" t="str">
        <f t="array" ref="F306">_xlfn.IFS(G306="","",G306&gt;I306,"W",G306&lt;I306,"L")</f>
        <v>W</v>
      </c>
      <c r="G306" s="96">
        <v>11</v>
      </c>
      <c r="H306" s="97" t="s">
        <v>129</v>
      </c>
      <c r="I306" s="96">
        <v>6</v>
      </c>
      <c r="J306" s="95" t="str">
        <f t="array" ref="J306">_xlfn.IFS(I306="","",I306&gt;G306,"w",I306&lt;G306,"L")</f>
        <v>L</v>
      </c>
      <c r="K306" s="281"/>
      <c r="L306" s="267"/>
      <c r="M306" s="267"/>
      <c r="N306" s="270"/>
      <c r="P306" s="267"/>
      <c r="Q306" s="267"/>
      <c r="R306" s="275"/>
      <c r="S306" s="278"/>
      <c r="T306" s="95" t="str">
        <f t="array" ref="T306">_xlfn.IFS(U306="","",U306&gt;W306,"W",U306&lt;W306,"L")</f>
        <v>W</v>
      </c>
      <c r="U306" s="96">
        <v>11</v>
      </c>
      <c r="V306" s="97" t="s">
        <v>129</v>
      </c>
      <c r="W306" s="96">
        <v>3</v>
      </c>
      <c r="X306" s="95" t="str">
        <f t="array" ref="X306">_xlfn.IFS(W306="","",W306&gt;U306,"w",W306&lt;U306,"L")</f>
        <v>L</v>
      </c>
      <c r="Y306" s="281"/>
      <c r="Z306" s="267"/>
      <c r="AA306" s="267"/>
      <c r="AB306" s="270"/>
      <c r="AE306" s="267"/>
      <c r="AF306" s="267"/>
      <c r="AG306" s="270"/>
      <c r="AH306" s="278"/>
      <c r="AI306" s="95" t="str">
        <f t="array" ref="AI306">_xlfn.IFS(AJ306="","",AJ306&gt;AL306,"W",AJ306&lt;AL306,"L")</f>
        <v>W</v>
      </c>
      <c r="AJ306" s="96">
        <v>11</v>
      </c>
      <c r="AK306" s="97" t="s">
        <v>129</v>
      </c>
      <c r="AL306" s="96">
        <v>7</v>
      </c>
      <c r="AM306" s="95" t="str">
        <f t="array" ref="AM306">_xlfn.IFS(AL306="","",AL306&gt;AJ306,"w",AL306&lt;AJ306,"L")</f>
        <v>L</v>
      </c>
      <c r="AN306" s="281"/>
      <c r="AO306" s="267"/>
      <c r="AP306" s="267"/>
      <c r="AQ306" s="275"/>
      <c r="AS306" s="267"/>
      <c r="AT306" s="267"/>
      <c r="AU306" s="270"/>
      <c r="AV306" s="278"/>
      <c r="AW306" s="95" t="str">
        <f t="array" ref="AW306">_xlfn.IFS(AX306="","",AX306&gt;AZ306,"W",AX306&lt;AZ306,"L")</f>
        <v>W</v>
      </c>
      <c r="AX306" s="96">
        <v>11</v>
      </c>
      <c r="AY306" s="97" t="s">
        <v>129</v>
      </c>
      <c r="AZ306" s="96">
        <v>9</v>
      </c>
      <c r="BA306" s="95" t="str">
        <f t="array" ref="BA306">_xlfn.IFS(AZ306="","",AZ306&gt;AX306,"w",AZ306&lt;AX306,"L")</f>
        <v>L</v>
      </c>
      <c r="BB306" s="281"/>
      <c r="BC306" s="267"/>
      <c r="BD306" s="267"/>
      <c r="BE306" s="275"/>
    </row>
    <row r="307" spans="2:57" s="88" customFormat="1" ht="12" customHeight="1">
      <c r="B307" s="267"/>
      <c r="C307" s="267"/>
      <c r="D307" s="275"/>
      <c r="E307" s="278"/>
      <c r="F307" s="95" t="str">
        <f t="array" ref="F307">_xlfn.IFS(G307="","",G307&gt;I307,"W",G307&lt;I307,"L")</f>
        <v/>
      </c>
      <c r="G307" s="96"/>
      <c r="H307" s="97" t="s">
        <v>129</v>
      </c>
      <c r="I307" s="96"/>
      <c r="J307" s="95" t="str">
        <f t="array" ref="J307">_xlfn.IFS(I307="","",I307&gt;G307,"w",I307&lt;G307,"L")</f>
        <v/>
      </c>
      <c r="K307" s="281"/>
      <c r="L307" s="267"/>
      <c r="M307" s="267"/>
      <c r="N307" s="270"/>
      <c r="P307" s="267"/>
      <c r="Q307" s="267"/>
      <c r="R307" s="275"/>
      <c r="S307" s="278"/>
      <c r="T307" s="95" t="str">
        <f t="array" ref="T307">_xlfn.IFS(U307="","",U307&gt;W307,"W",U307&lt;W307,"L")</f>
        <v/>
      </c>
      <c r="U307" s="96"/>
      <c r="V307" s="97" t="s">
        <v>129</v>
      </c>
      <c r="W307" s="96"/>
      <c r="X307" s="95" t="str">
        <f t="array" ref="X307">_xlfn.IFS(W307="","",W307&gt;U307,"w",W307&lt;U307,"L")</f>
        <v/>
      </c>
      <c r="Y307" s="281"/>
      <c r="Z307" s="267"/>
      <c r="AA307" s="267"/>
      <c r="AB307" s="270"/>
      <c r="AE307" s="267"/>
      <c r="AF307" s="267"/>
      <c r="AG307" s="270"/>
      <c r="AH307" s="278"/>
      <c r="AI307" s="95" t="str">
        <f t="array" ref="AI307">_xlfn.IFS(AJ307="","",AJ307&gt;AL307,"W",AJ307&lt;AL307,"L")</f>
        <v>L</v>
      </c>
      <c r="AJ307" s="96">
        <v>12</v>
      </c>
      <c r="AK307" s="97" t="s">
        <v>129</v>
      </c>
      <c r="AL307" s="96">
        <v>14</v>
      </c>
      <c r="AM307" s="95" t="str">
        <f t="array" ref="AM307">_xlfn.IFS(AL307="","",AL307&gt;AJ307,"w",AL307&lt;AJ307,"L")</f>
        <v>w</v>
      </c>
      <c r="AN307" s="281"/>
      <c r="AO307" s="267"/>
      <c r="AP307" s="267"/>
      <c r="AQ307" s="275"/>
      <c r="AS307" s="267"/>
      <c r="AT307" s="267"/>
      <c r="AU307" s="270"/>
      <c r="AV307" s="278"/>
      <c r="AW307" s="95" t="str">
        <f t="array" ref="AW307">_xlfn.IFS(AX307="","",AX307&gt;AZ307,"W",AX307&lt;AZ307,"L")</f>
        <v>L</v>
      </c>
      <c r="AX307" s="96">
        <v>6</v>
      </c>
      <c r="AY307" s="97" t="s">
        <v>129</v>
      </c>
      <c r="AZ307" s="96">
        <v>11</v>
      </c>
      <c r="BA307" s="95" t="str">
        <f t="array" ref="BA307">_xlfn.IFS(AZ307="","",AZ307&gt;AX307,"w",AZ307&lt;AX307,"L")</f>
        <v>w</v>
      </c>
      <c r="BB307" s="281"/>
      <c r="BC307" s="267"/>
      <c r="BD307" s="267"/>
      <c r="BE307" s="275"/>
    </row>
    <row r="308" spans="2:57" s="88" customFormat="1" ht="12" customHeight="1">
      <c r="B308" s="267"/>
      <c r="C308" s="267"/>
      <c r="D308" s="275"/>
      <c r="E308" s="278"/>
      <c r="F308" s="95" t="str">
        <f t="array" ref="F308">_xlfn.IFS(G308="","",G308&gt;I308,"W",G308&lt;I308,"L")</f>
        <v/>
      </c>
      <c r="G308" s="96"/>
      <c r="H308" s="97" t="s">
        <v>129</v>
      </c>
      <c r="I308" s="96"/>
      <c r="J308" s="95" t="str">
        <f t="array" ref="J308">_xlfn.IFS(I308="","",I308&gt;G308,"w",I308&lt;G308,"L")</f>
        <v/>
      </c>
      <c r="K308" s="281"/>
      <c r="L308" s="267"/>
      <c r="M308" s="267"/>
      <c r="N308" s="270"/>
      <c r="P308" s="267"/>
      <c r="Q308" s="267"/>
      <c r="R308" s="275"/>
      <c r="S308" s="278"/>
      <c r="T308" s="95" t="str">
        <f t="array" ref="T308">_xlfn.IFS(U308="","",U308&gt;W308,"W",U308&lt;W308,"L")</f>
        <v/>
      </c>
      <c r="U308" s="96"/>
      <c r="V308" s="97" t="s">
        <v>129</v>
      </c>
      <c r="W308" s="96"/>
      <c r="X308" s="95" t="str">
        <f t="array" ref="X308">_xlfn.IFS(W308="","",W308&gt;U308,"w",W308&lt;U308,"L")</f>
        <v/>
      </c>
      <c r="Y308" s="281"/>
      <c r="Z308" s="267"/>
      <c r="AA308" s="267"/>
      <c r="AB308" s="270"/>
      <c r="AE308" s="267"/>
      <c r="AF308" s="267"/>
      <c r="AG308" s="270"/>
      <c r="AH308" s="278"/>
      <c r="AI308" s="95" t="str">
        <f t="array" ref="AI308">_xlfn.IFS(AJ308="","",AJ308&gt;AL308,"W",AJ308&lt;AL308,"L")</f>
        <v/>
      </c>
      <c r="AJ308" s="96"/>
      <c r="AK308" s="97" t="s">
        <v>129</v>
      </c>
      <c r="AL308" s="96"/>
      <c r="AM308" s="95" t="str">
        <f t="array" ref="AM308">_xlfn.IFS(AL308="","",AL308&gt;AJ308,"w",AL308&lt;AJ308,"L")</f>
        <v/>
      </c>
      <c r="AN308" s="281"/>
      <c r="AO308" s="267"/>
      <c r="AP308" s="267"/>
      <c r="AQ308" s="275"/>
      <c r="AS308" s="267"/>
      <c r="AT308" s="267"/>
      <c r="AU308" s="270"/>
      <c r="AV308" s="278"/>
      <c r="AW308" s="95" t="str">
        <f t="array" ref="AW308">_xlfn.IFS(AX308="","",AX308&gt;AZ308,"W",AX308&lt;AZ308,"L")</f>
        <v/>
      </c>
      <c r="AX308" s="96"/>
      <c r="AY308" s="97" t="s">
        <v>129</v>
      </c>
      <c r="AZ308" s="96"/>
      <c r="BA308" s="95" t="str">
        <f t="array" ref="BA308">_xlfn.IFS(AZ308="","",AZ308&gt;AX308,"w",AZ308&lt;AX308,"L")</f>
        <v/>
      </c>
      <c r="BB308" s="281"/>
      <c r="BC308" s="267"/>
      <c r="BD308" s="267"/>
      <c r="BE308" s="275"/>
    </row>
    <row r="309" spans="2:57" s="88" customFormat="1" ht="12" customHeight="1">
      <c r="B309" s="268"/>
      <c r="C309" s="268"/>
      <c r="D309" s="276"/>
      <c r="E309" s="279"/>
      <c r="F309" s="98"/>
      <c r="G309" s="99"/>
      <c r="H309" s="92"/>
      <c r="I309" s="99"/>
      <c r="J309" s="98"/>
      <c r="K309" s="282"/>
      <c r="L309" s="268"/>
      <c r="M309" s="268"/>
      <c r="N309" s="271"/>
      <c r="P309" s="268"/>
      <c r="Q309" s="268"/>
      <c r="R309" s="276"/>
      <c r="S309" s="279"/>
      <c r="T309" s="98"/>
      <c r="U309" s="99"/>
      <c r="V309" s="92"/>
      <c r="W309" s="99"/>
      <c r="X309" s="98"/>
      <c r="Y309" s="282"/>
      <c r="Z309" s="268"/>
      <c r="AA309" s="268"/>
      <c r="AB309" s="271"/>
      <c r="AE309" s="268"/>
      <c r="AF309" s="268"/>
      <c r="AG309" s="271"/>
      <c r="AH309" s="279"/>
      <c r="AI309" s="98"/>
      <c r="AJ309" s="99"/>
      <c r="AK309" s="92"/>
      <c r="AL309" s="99"/>
      <c r="AM309" s="98"/>
      <c r="AN309" s="282"/>
      <c r="AO309" s="268"/>
      <c r="AP309" s="268"/>
      <c r="AQ309" s="276"/>
      <c r="AS309" s="268"/>
      <c r="AT309" s="268"/>
      <c r="AU309" s="271"/>
      <c r="AV309" s="279"/>
      <c r="AW309" s="98"/>
      <c r="AX309" s="99"/>
      <c r="AY309" s="92"/>
      <c r="AZ309" s="99"/>
      <c r="BA309" s="98"/>
      <c r="BB309" s="282"/>
      <c r="BC309" s="268"/>
      <c r="BD309" s="268"/>
      <c r="BE309" s="276"/>
    </row>
    <row r="310" spans="2:57" s="88" customFormat="1" ht="12" customHeight="1">
      <c r="B310" s="266">
        <v>3</v>
      </c>
      <c r="C310" s="266" t="s">
        <v>133</v>
      </c>
      <c r="D310" s="274" t="s">
        <v>552</v>
      </c>
      <c r="E310" s="277">
        <f t="shared" ref="E310" si="263">IF(G311="","",COUNTIF(F310:F315,"W"))</f>
        <v>3</v>
      </c>
      <c r="F310" s="93"/>
      <c r="G310" s="94"/>
      <c r="H310" s="89"/>
      <c r="I310" s="94"/>
      <c r="J310" s="93"/>
      <c r="K310" s="280">
        <f t="shared" ref="K310" si="264">IF(I311="","",COUNTIF(J310:J315,"W"))</f>
        <v>0</v>
      </c>
      <c r="L310" s="266">
        <v>3</v>
      </c>
      <c r="M310" s="266" t="s">
        <v>133</v>
      </c>
      <c r="N310" s="269" t="s">
        <v>532</v>
      </c>
      <c r="P310" s="266">
        <v>3</v>
      </c>
      <c r="Q310" s="266" t="s">
        <v>133</v>
      </c>
      <c r="R310" s="269" t="s">
        <v>453</v>
      </c>
      <c r="S310" s="277">
        <f t="shared" ref="S310" si="265">IF(U311="","",COUNTIF(T310:T315,"W"))</f>
        <v>0</v>
      </c>
      <c r="T310" s="93"/>
      <c r="U310" s="94"/>
      <c r="V310" s="89"/>
      <c r="W310" s="94"/>
      <c r="X310" s="93"/>
      <c r="Y310" s="280">
        <f t="shared" ref="Y310:Y352" si="266">IF(W311="","",COUNTIF(X310:X315,"W"))</f>
        <v>3</v>
      </c>
      <c r="Z310" s="266">
        <v>3</v>
      </c>
      <c r="AA310" s="266" t="s">
        <v>133</v>
      </c>
      <c r="AB310" s="274" t="s">
        <v>271</v>
      </c>
      <c r="AE310" s="266">
        <v>3</v>
      </c>
      <c r="AF310" s="266" t="s">
        <v>133</v>
      </c>
      <c r="AG310" s="269" t="s">
        <v>472</v>
      </c>
      <c r="AH310" s="277">
        <f t="shared" ref="AH310" si="267">IF(AJ311="","",COUNTIF(AI310:AI315,"W"))</f>
        <v>1</v>
      </c>
      <c r="AI310" s="93"/>
      <c r="AJ310" s="94"/>
      <c r="AK310" s="89"/>
      <c r="AL310" s="94"/>
      <c r="AM310" s="93"/>
      <c r="AN310" s="280">
        <f t="shared" ref="AN310" si="268">IF(AL311="","",COUNTIF(AM310:AM315,"W"))</f>
        <v>3</v>
      </c>
      <c r="AO310" s="266">
        <v>3</v>
      </c>
      <c r="AP310" s="266" t="s">
        <v>133</v>
      </c>
      <c r="AQ310" s="274" t="s">
        <v>372</v>
      </c>
      <c r="AS310" s="266">
        <v>3</v>
      </c>
      <c r="AT310" s="266" t="s">
        <v>133</v>
      </c>
      <c r="AU310" s="274" t="s">
        <v>561</v>
      </c>
      <c r="AV310" s="277">
        <f t="shared" ref="AV310" si="269">IF(AX311="","",COUNTIF(AW310:AW315,"W"))</f>
        <v>3</v>
      </c>
      <c r="AW310" s="93"/>
      <c r="AX310" s="94"/>
      <c r="AY310" s="89"/>
      <c r="AZ310" s="94"/>
      <c r="BA310" s="93"/>
      <c r="BB310" s="280">
        <f t="shared" ref="BB310" si="270">IF(AZ311="","",COUNTIF(BA310:BA315,"W"))</f>
        <v>0</v>
      </c>
      <c r="BC310" s="266">
        <v>3</v>
      </c>
      <c r="BD310" s="266" t="s">
        <v>133</v>
      </c>
      <c r="BE310" s="269" t="s">
        <v>509</v>
      </c>
    </row>
    <row r="311" spans="2:57" s="88" customFormat="1" ht="12" customHeight="1">
      <c r="B311" s="267"/>
      <c r="C311" s="267"/>
      <c r="D311" s="275"/>
      <c r="E311" s="278"/>
      <c r="F311" s="95" t="str">
        <f t="array" ref="F311">_xlfn.IFS(G311="","",G311&gt;I311,"W",G311&lt;I311,"L")</f>
        <v>W</v>
      </c>
      <c r="G311" s="96">
        <v>15</v>
      </c>
      <c r="H311" s="97" t="s">
        <v>129</v>
      </c>
      <c r="I311" s="96">
        <v>13</v>
      </c>
      <c r="J311" s="95" t="str">
        <f t="array" ref="J311">_xlfn.IFS(I311="","",I311&gt;G311,"w",I311&lt;G311,"L")</f>
        <v>L</v>
      </c>
      <c r="K311" s="281"/>
      <c r="L311" s="267"/>
      <c r="M311" s="267"/>
      <c r="N311" s="270"/>
      <c r="P311" s="267"/>
      <c r="Q311" s="267"/>
      <c r="R311" s="270"/>
      <c r="S311" s="278"/>
      <c r="T311" s="95" t="str">
        <f t="array" ref="T311">_xlfn.IFS(U311="","",U311&gt;W311,"W",U311&lt;W311,"L")</f>
        <v>L</v>
      </c>
      <c r="U311" s="96">
        <v>5</v>
      </c>
      <c r="V311" s="97" t="s">
        <v>129</v>
      </c>
      <c r="W311" s="96">
        <v>11</v>
      </c>
      <c r="X311" s="95" t="str">
        <f t="array" ref="X311">_xlfn.IFS(W311="","",W311&gt;U311,"w",W311&lt;U311,"L")</f>
        <v>w</v>
      </c>
      <c r="Y311" s="281"/>
      <c r="Z311" s="267"/>
      <c r="AA311" s="267"/>
      <c r="AB311" s="275"/>
      <c r="AE311" s="267"/>
      <c r="AF311" s="267"/>
      <c r="AG311" s="270"/>
      <c r="AH311" s="278"/>
      <c r="AI311" s="95" t="str">
        <f t="array" ref="AI311">_xlfn.IFS(AJ311="","",AJ311&gt;AL311,"W",AJ311&lt;AL311,"L")</f>
        <v>L</v>
      </c>
      <c r="AJ311" s="96">
        <v>11</v>
      </c>
      <c r="AK311" s="97" t="s">
        <v>129</v>
      </c>
      <c r="AL311" s="96">
        <v>13</v>
      </c>
      <c r="AM311" s="95" t="str">
        <f t="array" ref="AM311">_xlfn.IFS(AL311="","",AL311&gt;AJ311,"w",AL311&lt;AJ311,"L")</f>
        <v>w</v>
      </c>
      <c r="AN311" s="281"/>
      <c r="AO311" s="267"/>
      <c r="AP311" s="267"/>
      <c r="AQ311" s="275"/>
      <c r="AS311" s="267"/>
      <c r="AT311" s="267"/>
      <c r="AU311" s="275"/>
      <c r="AV311" s="278"/>
      <c r="AW311" s="95" t="str">
        <f t="array" ref="AW311">_xlfn.IFS(AX311="","",AX311&gt;AZ311,"W",AX311&lt;AZ311,"L")</f>
        <v>W</v>
      </c>
      <c r="AX311" s="96">
        <v>11</v>
      </c>
      <c r="AY311" s="97" t="s">
        <v>129</v>
      </c>
      <c r="AZ311" s="96">
        <v>8</v>
      </c>
      <c r="BA311" s="95" t="str">
        <f t="array" ref="BA311">_xlfn.IFS(AZ311="","",AZ311&gt;AX311,"w",AZ311&lt;AX311,"L")</f>
        <v>L</v>
      </c>
      <c r="BB311" s="281"/>
      <c r="BC311" s="267"/>
      <c r="BD311" s="267"/>
      <c r="BE311" s="270"/>
    </row>
    <row r="312" spans="2:57" s="88" customFormat="1" ht="12" customHeight="1">
      <c r="B312" s="267"/>
      <c r="C312" s="267"/>
      <c r="D312" s="275"/>
      <c r="E312" s="278"/>
      <c r="F312" s="95" t="str">
        <f t="array" ref="F312">_xlfn.IFS(G312="","",G312&gt;I312,"W",G312&lt;I312,"L")</f>
        <v>W</v>
      </c>
      <c r="G312" s="96">
        <v>11</v>
      </c>
      <c r="H312" s="97" t="s">
        <v>129</v>
      </c>
      <c r="I312" s="96">
        <v>3</v>
      </c>
      <c r="J312" s="95" t="str">
        <f t="array" ref="J312">_xlfn.IFS(I312="","",I312&gt;G312,"w",I312&lt;G312,"L")</f>
        <v>L</v>
      </c>
      <c r="K312" s="281"/>
      <c r="L312" s="267"/>
      <c r="M312" s="267"/>
      <c r="N312" s="270"/>
      <c r="P312" s="267"/>
      <c r="Q312" s="267"/>
      <c r="R312" s="270"/>
      <c r="S312" s="278"/>
      <c r="T312" s="95" t="str">
        <f t="array" ref="T312">_xlfn.IFS(U312="","",U312&gt;W312,"W",U312&lt;W312,"L")</f>
        <v>L</v>
      </c>
      <c r="U312" s="96">
        <v>10</v>
      </c>
      <c r="V312" s="97" t="s">
        <v>129</v>
      </c>
      <c r="W312" s="96">
        <v>12</v>
      </c>
      <c r="X312" s="95" t="str">
        <f t="array" ref="X312">_xlfn.IFS(W312="","",W312&gt;U312,"w",W312&lt;U312,"L")</f>
        <v>w</v>
      </c>
      <c r="Y312" s="281"/>
      <c r="Z312" s="267"/>
      <c r="AA312" s="267"/>
      <c r="AB312" s="275"/>
      <c r="AE312" s="267"/>
      <c r="AF312" s="267"/>
      <c r="AG312" s="270"/>
      <c r="AH312" s="278"/>
      <c r="AI312" s="95" t="str">
        <f t="array" ref="AI312">_xlfn.IFS(AJ312="","",AJ312&gt;AL312,"W",AJ312&lt;AL312,"L")</f>
        <v>W</v>
      </c>
      <c r="AJ312" s="96">
        <v>12</v>
      </c>
      <c r="AK312" s="97" t="s">
        <v>129</v>
      </c>
      <c r="AL312" s="96">
        <v>10</v>
      </c>
      <c r="AM312" s="95" t="str">
        <f t="array" ref="AM312">_xlfn.IFS(AL312="","",AL312&gt;AJ312,"w",AL312&lt;AJ312,"L")</f>
        <v>L</v>
      </c>
      <c r="AN312" s="281"/>
      <c r="AO312" s="267"/>
      <c r="AP312" s="267"/>
      <c r="AQ312" s="275"/>
      <c r="AS312" s="267"/>
      <c r="AT312" s="267"/>
      <c r="AU312" s="275"/>
      <c r="AV312" s="278"/>
      <c r="AW312" s="95" t="str">
        <f t="array" ref="AW312">_xlfn.IFS(AX312="","",AX312&gt;AZ312,"W",AX312&lt;AZ312,"L")</f>
        <v>W</v>
      </c>
      <c r="AX312" s="96">
        <v>13</v>
      </c>
      <c r="AY312" s="97" t="s">
        <v>129</v>
      </c>
      <c r="AZ312" s="96">
        <v>11</v>
      </c>
      <c r="BA312" s="95" t="str">
        <f t="array" ref="BA312">_xlfn.IFS(AZ312="","",AZ312&gt;AX312,"w",AZ312&lt;AX312,"L")</f>
        <v>L</v>
      </c>
      <c r="BB312" s="281"/>
      <c r="BC312" s="267"/>
      <c r="BD312" s="267"/>
      <c r="BE312" s="270"/>
    </row>
    <row r="313" spans="2:57" s="88" customFormat="1" ht="12" customHeight="1">
      <c r="B313" s="267"/>
      <c r="C313" s="267"/>
      <c r="D313" s="275"/>
      <c r="E313" s="278"/>
      <c r="F313" s="95" t="str">
        <f t="array" ref="F313">_xlfn.IFS(G313="","",G313&gt;I313,"W",G313&lt;I313,"L")</f>
        <v>W</v>
      </c>
      <c r="G313" s="96">
        <v>11</v>
      </c>
      <c r="H313" s="97" t="s">
        <v>129</v>
      </c>
      <c r="I313" s="96">
        <v>6</v>
      </c>
      <c r="J313" s="95" t="str">
        <f t="array" ref="J313">_xlfn.IFS(I313="","",I313&gt;G313,"w",I313&lt;G313,"L")</f>
        <v>L</v>
      </c>
      <c r="K313" s="281"/>
      <c r="L313" s="267"/>
      <c r="M313" s="267"/>
      <c r="N313" s="270"/>
      <c r="P313" s="267"/>
      <c r="Q313" s="267"/>
      <c r="R313" s="270"/>
      <c r="S313" s="278"/>
      <c r="T313" s="95" t="str">
        <f t="array" ref="T313">_xlfn.IFS(U313="","",U313&gt;W313,"W",U313&lt;W313,"L")</f>
        <v>L</v>
      </c>
      <c r="U313" s="96">
        <v>6</v>
      </c>
      <c r="V313" s="97" t="s">
        <v>129</v>
      </c>
      <c r="W313" s="96">
        <v>11</v>
      </c>
      <c r="X313" s="95" t="str">
        <f t="array" ref="X313">_xlfn.IFS(W313="","",W313&gt;U313,"w",W313&lt;U313,"L")</f>
        <v>w</v>
      </c>
      <c r="Y313" s="281"/>
      <c r="Z313" s="267"/>
      <c r="AA313" s="267"/>
      <c r="AB313" s="275"/>
      <c r="AE313" s="267"/>
      <c r="AF313" s="267"/>
      <c r="AG313" s="270"/>
      <c r="AH313" s="278"/>
      <c r="AI313" s="95" t="str">
        <f t="array" ref="AI313">_xlfn.IFS(AJ313="","",AJ313&gt;AL313,"W",AJ313&lt;AL313,"L")</f>
        <v>L</v>
      </c>
      <c r="AJ313" s="96">
        <v>7</v>
      </c>
      <c r="AK313" s="97" t="s">
        <v>129</v>
      </c>
      <c r="AL313" s="96">
        <v>11</v>
      </c>
      <c r="AM313" s="95" t="str">
        <f t="array" ref="AM313">_xlfn.IFS(AL313="","",AL313&gt;AJ313,"w",AL313&lt;AJ313,"L")</f>
        <v>w</v>
      </c>
      <c r="AN313" s="281"/>
      <c r="AO313" s="267"/>
      <c r="AP313" s="267"/>
      <c r="AQ313" s="275"/>
      <c r="AS313" s="267"/>
      <c r="AT313" s="267"/>
      <c r="AU313" s="275"/>
      <c r="AV313" s="278"/>
      <c r="AW313" s="95" t="str">
        <f t="array" ref="AW313">_xlfn.IFS(AX313="","",AX313&gt;AZ313,"W",AX313&lt;AZ313,"L")</f>
        <v>W</v>
      </c>
      <c r="AX313" s="96">
        <v>16</v>
      </c>
      <c r="AY313" s="97" t="s">
        <v>129</v>
      </c>
      <c r="AZ313" s="96">
        <v>14</v>
      </c>
      <c r="BA313" s="95" t="str">
        <f t="array" ref="BA313">_xlfn.IFS(AZ313="","",AZ313&gt;AX313,"w",AZ313&lt;AX313,"L")</f>
        <v>L</v>
      </c>
      <c r="BB313" s="281"/>
      <c r="BC313" s="267"/>
      <c r="BD313" s="267"/>
      <c r="BE313" s="270"/>
    </row>
    <row r="314" spans="2:57" s="88" customFormat="1" ht="12" customHeight="1">
      <c r="B314" s="267"/>
      <c r="C314" s="267"/>
      <c r="D314" s="275"/>
      <c r="E314" s="278"/>
      <c r="F314" s="95" t="str">
        <f t="array" ref="F314">_xlfn.IFS(G314="","",G314&gt;I314,"W",G314&lt;I314,"L")</f>
        <v/>
      </c>
      <c r="G314" s="96"/>
      <c r="H314" s="97" t="s">
        <v>129</v>
      </c>
      <c r="I314" s="96"/>
      <c r="J314" s="95" t="str">
        <f t="array" ref="J314">_xlfn.IFS(I314="","",I314&gt;G314,"w",I314&lt;G314,"L")</f>
        <v/>
      </c>
      <c r="K314" s="281"/>
      <c r="L314" s="267"/>
      <c r="M314" s="267"/>
      <c r="N314" s="270"/>
      <c r="P314" s="267"/>
      <c r="Q314" s="267"/>
      <c r="R314" s="270"/>
      <c r="S314" s="278"/>
      <c r="T314" s="95" t="str">
        <f t="array" ref="T314">_xlfn.IFS(U314="","",U314&gt;W314,"W",U314&lt;W314,"L")</f>
        <v/>
      </c>
      <c r="U314" s="96"/>
      <c r="V314" s="97" t="s">
        <v>129</v>
      </c>
      <c r="W314" s="96"/>
      <c r="X314" s="95" t="str">
        <f t="array" ref="X314">_xlfn.IFS(W314="","",W314&gt;U314,"w",W314&lt;U314,"L")</f>
        <v/>
      </c>
      <c r="Y314" s="281"/>
      <c r="Z314" s="267"/>
      <c r="AA314" s="267"/>
      <c r="AB314" s="275"/>
      <c r="AE314" s="267"/>
      <c r="AF314" s="267"/>
      <c r="AG314" s="270"/>
      <c r="AH314" s="278"/>
      <c r="AI314" s="95" t="str">
        <f t="array" ref="AI314">_xlfn.IFS(AJ314="","",AJ314&gt;AL314,"W",AJ314&lt;AL314,"L")</f>
        <v>L</v>
      </c>
      <c r="AJ314" s="96">
        <v>9</v>
      </c>
      <c r="AK314" s="97" t="s">
        <v>129</v>
      </c>
      <c r="AL314" s="96">
        <v>11</v>
      </c>
      <c r="AM314" s="95" t="str">
        <f t="array" ref="AM314">_xlfn.IFS(AL314="","",AL314&gt;AJ314,"w",AL314&lt;AJ314,"L")</f>
        <v>w</v>
      </c>
      <c r="AN314" s="281"/>
      <c r="AO314" s="267"/>
      <c r="AP314" s="267"/>
      <c r="AQ314" s="275"/>
      <c r="AS314" s="267"/>
      <c r="AT314" s="267"/>
      <c r="AU314" s="275"/>
      <c r="AV314" s="278"/>
      <c r="AW314" s="95" t="str">
        <f t="array" ref="AW314">_xlfn.IFS(AX314="","",AX314&gt;AZ314,"W",AX314&lt;AZ314,"L")</f>
        <v/>
      </c>
      <c r="AX314" s="96"/>
      <c r="AY314" s="97" t="s">
        <v>129</v>
      </c>
      <c r="AZ314" s="96"/>
      <c r="BA314" s="95" t="str">
        <f t="array" ref="BA314">_xlfn.IFS(AZ314="","",AZ314&gt;AX314,"w",AZ314&lt;AX314,"L")</f>
        <v/>
      </c>
      <c r="BB314" s="281"/>
      <c r="BC314" s="267"/>
      <c r="BD314" s="267"/>
      <c r="BE314" s="270"/>
    </row>
    <row r="315" spans="2:57" s="88" customFormat="1" ht="12" customHeight="1">
      <c r="B315" s="267"/>
      <c r="C315" s="267"/>
      <c r="D315" s="275"/>
      <c r="E315" s="278"/>
      <c r="F315" s="95" t="str">
        <f t="array" ref="F315">_xlfn.IFS(G315="","",G315&gt;I315,"W",G315&lt;I315,"L")</f>
        <v/>
      </c>
      <c r="G315" s="96"/>
      <c r="H315" s="97" t="s">
        <v>129</v>
      </c>
      <c r="I315" s="96"/>
      <c r="J315" s="95" t="str">
        <f t="array" ref="J315">_xlfn.IFS(I315="","",I315&gt;G315,"w",I315&lt;G315,"L")</f>
        <v/>
      </c>
      <c r="K315" s="281"/>
      <c r="L315" s="267"/>
      <c r="M315" s="267"/>
      <c r="N315" s="270"/>
      <c r="P315" s="267"/>
      <c r="Q315" s="267"/>
      <c r="R315" s="270"/>
      <c r="S315" s="278"/>
      <c r="T315" s="95" t="str">
        <f t="array" ref="T315">_xlfn.IFS(U315="","",U315&gt;W315,"W",U315&lt;W315,"L")</f>
        <v/>
      </c>
      <c r="U315" s="96"/>
      <c r="V315" s="97" t="s">
        <v>129</v>
      </c>
      <c r="W315" s="96"/>
      <c r="X315" s="95" t="str">
        <f t="array" ref="X315">_xlfn.IFS(W315="","",W315&gt;U315,"w",W315&lt;U315,"L")</f>
        <v/>
      </c>
      <c r="Y315" s="281"/>
      <c r="Z315" s="267"/>
      <c r="AA315" s="267"/>
      <c r="AB315" s="275"/>
      <c r="AE315" s="267"/>
      <c r="AF315" s="267"/>
      <c r="AG315" s="270"/>
      <c r="AH315" s="278"/>
      <c r="AI315" s="95" t="str">
        <f t="array" ref="AI315">_xlfn.IFS(AJ315="","",AJ315&gt;AL315,"W",AJ315&lt;AL315,"L")</f>
        <v/>
      </c>
      <c r="AJ315" s="96"/>
      <c r="AK315" s="97" t="s">
        <v>129</v>
      </c>
      <c r="AL315" s="96"/>
      <c r="AM315" s="95" t="str">
        <f t="array" ref="AM315">_xlfn.IFS(AL315="","",AL315&gt;AJ315,"w",AL315&lt;AJ315,"L")</f>
        <v/>
      </c>
      <c r="AN315" s="281"/>
      <c r="AO315" s="267"/>
      <c r="AP315" s="267"/>
      <c r="AQ315" s="275"/>
      <c r="AS315" s="267"/>
      <c r="AT315" s="267"/>
      <c r="AU315" s="275"/>
      <c r="AV315" s="278"/>
      <c r="AW315" s="95" t="str">
        <f t="array" ref="AW315">_xlfn.IFS(AX315="","",AX315&gt;AZ315,"W",AX315&lt;AZ315,"L")</f>
        <v/>
      </c>
      <c r="AX315" s="96"/>
      <c r="AY315" s="97" t="s">
        <v>129</v>
      </c>
      <c r="AZ315" s="96"/>
      <c r="BA315" s="95" t="str">
        <f t="array" ref="BA315">_xlfn.IFS(AZ315="","",AZ315&gt;AX315,"w",AZ315&lt;AX315,"L")</f>
        <v/>
      </c>
      <c r="BB315" s="281"/>
      <c r="BC315" s="267"/>
      <c r="BD315" s="267"/>
      <c r="BE315" s="270"/>
    </row>
    <row r="316" spans="2:57" s="88" customFormat="1" ht="12" customHeight="1">
      <c r="B316" s="268"/>
      <c r="C316" s="268"/>
      <c r="D316" s="276"/>
      <c r="E316" s="279"/>
      <c r="F316" s="98"/>
      <c r="G316" s="99"/>
      <c r="H316" s="92"/>
      <c r="I316" s="99"/>
      <c r="J316" s="98"/>
      <c r="K316" s="282"/>
      <c r="L316" s="268"/>
      <c r="M316" s="268"/>
      <c r="N316" s="271"/>
      <c r="P316" s="268"/>
      <c r="Q316" s="268"/>
      <c r="R316" s="271"/>
      <c r="S316" s="279"/>
      <c r="T316" s="98"/>
      <c r="U316" s="99"/>
      <c r="V316" s="92"/>
      <c r="W316" s="99"/>
      <c r="X316" s="98"/>
      <c r="Y316" s="282"/>
      <c r="Z316" s="268"/>
      <c r="AA316" s="268"/>
      <c r="AB316" s="276"/>
      <c r="AE316" s="268"/>
      <c r="AF316" s="268"/>
      <c r="AG316" s="271"/>
      <c r="AH316" s="279"/>
      <c r="AI316" s="98"/>
      <c r="AJ316" s="99"/>
      <c r="AK316" s="92"/>
      <c r="AL316" s="99"/>
      <c r="AM316" s="98"/>
      <c r="AN316" s="282"/>
      <c r="AO316" s="268"/>
      <c r="AP316" s="268"/>
      <c r="AQ316" s="276"/>
      <c r="AS316" s="268"/>
      <c r="AT316" s="268"/>
      <c r="AU316" s="276"/>
      <c r="AV316" s="279"/>
      <c r="AW316" s="98"/>
      <c r="AX316" s="99"/>
      <c r="AY316" s="92"/>
      <c r="AZ316" s="99"/>
      <c r="BA316" s="98"/>
      <c r="BB316" s="282"/>
      <c r="BC316" s="268"/>
      <c r="BD316" s="268"/>
      <c r="BE316" s="271"/>
    </row>
    <row r="317" spans="2:57" s="88" customFormat="1" ht="12" customHeight="1">
      <c r="B317" s="266">
        <v>4</v>
      </c>
      <c r="C317" s="266" t="s">
        <v>134</v>
      </c>
      <c r="D317" s="269" t="s">
        <v>439</v>
      </c>
      <c r="E317" s="277">
        <f t="shared" ref="E317" si="271">IF(G318="","",COUNTIF(F317:F322,"W"))</f>
        <v>1</v>
      </c>
      <c r="F317" s="93"/>
      <c r="G317" s="94"/>
      <c r="H317" s="89"/>
      <c r="I317" s="94"/>
      <c r="J317" s="93"/>
      <c r="K317" s="280">
        <f t="shared" ref="K317" si="272">IF(I318="","",COUNTIF(J317:J322,"W"))</f>
        <v>3</v>
      </c>
      <c r="L317" s="266">
        <v>4</v>
      </c>
      <c r="M317" s="266" t="s">
        <v>134</v>
      </c>
      <c r="N317" s="274" t="s">
        <v>533</v>
      </c>
      <c r="P317" s="266">
        <v>4</v>
      </c>
      <c r="Q317" s="266" t="s">
        <v>134</v>
      </c>
      <c r="R317" s="269" t="s">
        <v>502</v>
      </c>
      <c r="S317" s="277">
        <f t="shared" ref="S317" si="273">IF(U318="","",COUNTIF(T317:T322,"W"))</f>
        <v>1</v>
      </c>
      <c r="T317" s="93"/>
      <c r="U317" s="94"/>
      <c r="V317" s="89"/>
      <c r="W317" s="94"/>
      <c r="X317" s="93"/>
      <c r="Y317" s="280">
        <f t="shared" si="266"/>
        <v>3</v>
      </c>
      <c r="Z317" s="266">
        <v>4</v>
      </c>
      <c r="AA317" s="266" t="s">
        <v>134</v>
      </c>
      <c r="AB317" s="274" t="s">
        <v>276</v>
      </c>
      <c r="AE317" s="266">
        <v>4</v>
      </c>
      <c r="AF317" s="266" t="s">
        <v>134</v>
      </c>
      <c r="AG317" s="274" t="s">
        <v>474</v>
      </c>
      <c r="AH317" s="277">
        <f t="shared" ref="AH317" si="274">IF(AJ318="","",COUNTIF(AI317:AI322,"W"))</f>
        <v>3</v>
      </c>
      <c r="AI317" s="93"/>
      <c r="AJ317" s="94"/>
      <c r="AK317" s="89"/>
      <c r="AL317" s="94"/>
      <c r="AM317" s="93"/>
      <c r="AN317" s="280">
        <f t="shared" ref="AN317" si="275">IF(AL318="","",COUNTIF(AM317:AM322,"W"))</f>
        <v>1</v>
      </c>
      <c r="AO317" s="266">
        <v>4</v>
      </c>
      <c r="AP317" s="266" t="s">
        <v>134</v>
      </c>
      <c r="AQ317" s="269" t="s">
        <v>558</v>
      </c>
      <c r="AS317" s="266">
        <v>4</v>
      </c>
      <c r="AT317" s="266" t="s">
        <v>134</v>
      </c>
      <c r="AU317" s="274" t="s">
        <v>446</v>
      </c>
      <c r="AV317" s="277">
        <f t="shared" ref="AV317" si="276">IF(AX318="","",COUNTIF(AW317:AW322,"W"))</f>
        <v>3</v>
      </c>
      <c r="AW317" s="93"/>
      <c r="AX317" s="94"/>
      <c r="AY317" s="89"/>
      <c r="AZ317" s="94"/>
      <c r="BA317" s="93"/>
      <c r="BB317" s="280">
        <f t="shared" ref="BB317" si="277">IF(AZ318="","",COUNTIF(BA317:BA322,"W"))</f>
        <v>0</v>
      </c>
      <c r="BC317" s="266">
        <v>4</v>
      </c>
      <c r="BD317" s="266" t="s">
        <v>134</v>
      </c>
      <c r="BE317" s="269" t="s">
        <v>510</v>
      </c>
    </row>
    <row r="318" spans="2:57" s="88" customFormat="1" ht="12" customHeight="1">
      <c r="B318" s="267"/>
      <c r="C318" s="267"/>
      <c r="D318" s="270"/>
      <c r="E318" s="278"/>
      <c r="F318" s="95" t="str">
        <f t="array" ref="F318">_xlfn.IFS(G318="","",G318&gt;I318,"W",G318&lt;I318,"L")</f>
        <v>L</v>
      </c>
      <c r="G318" s="96">
        <v>9</v>
      </c>
      <c r="H318" s="97" t="s">
        <v>129</v>
      </c>
      <c r="I318" s="96">
        <v>11</v>
      </c>
      <c r="J318" s="95" t="str">
        <f t="array" ref="J318">_xlfn.IFS(I318="","",I318&gt;G318,"w",I318&lt;G318,"L")</f>
        <v>w</v>
      </c>
      <c r="K318" s="281"/>
      <c r="L318" s="267"/>
      <c r="M318" s="267"/>
      <c r="N318" s="275"/>
      <c r="P318" s="267"/>
      <c r="Q318" s="267"/>
      <c r="R318" s="270"/>
      <c r="S318" s="278"/>
      <c r="T318" s="95" t="str">
        <f t="array" ref="T318">_xlfn.IFS(U318="","",U318&gt;W318,"W",U318&lt;W318,"L")</f>
        <v>L</v>
      </c>
      <c r="U318" s="96">
        <v>9</v>
      </c>
      <c r="V318" s="97" t="s">
        <v>129</v>
      </c>
      <c r="W318" s="96">
        <v>11</v>
      </c>
      <c r="X318" s="95" t="str">
        <f t="array" ref="X318">_xlfn.IFS(W318="","",W318&gt;U318,"w",W318&lt;U318,"L")</f>
        <v>w</v>
      </c>
      <c r="Y318" s="281"/>
      <c r="Z318" s="267"/>
      <c r="AA318" s="267"/>
      <c r="AB318" s="275"/>
      <c r="AE318" s="267"/>
      <c r="AF318" s="267"/>
      <c r="AG318" s="275"/>
      <c r="AH318" s="278"/>
      <c r="AI318" s="95" t="str">
        <f t="array" ref="AI318">_xlfn.IFS(AJ318="","",AJ318&gt;AL318,"W",AJ318&lt;AL318,"L")</f>
        <v>L</v>
      </c>
      <c r="AJ318" s="96">
        <v>7</v>
      </c>
      <c r="AK318" s="97" t="s">
        <v>129</v>
      </c>
      <c r="AL318" s="96">
        <v>11</v>
      </c>
      <c r="AM318" s="95" t="str">
        <f t="array" ref="AM318">_xlfn.IFS(AL318="","",AL318&gt;AJ318,"w",AL318&lt;AJ318,"L")</f>
        <v>w</v>
      </c>
      <c r="AN318" s="281"/>
      <c r="AO318" s="267"/>
      <c r="AP318" s="267"/>
      <c r="AQ318" s="270"/>
      <c r="AS318" s="267"/>
      <c r="AT318" s="267"/>
      <c r="AU318" s="275"/>
      <c r="AV318" s="278"/>
      <c r="AW318" s="95" t="str">
        <f t="array" ref="AW318">_xlfn.IFS(AX318="","",AX318&gt;AZ318,"W",AX318&lt;AZ318,"L")</f>
        <v>W</v>
      </c>
      <c r="AX318" s="96">
        <v>11</v>
      </c>
      <c r="AY318" s="97" t="s">
        <v>129</v>
      </c>
      <c r="AZ318" s="96">
        <v>8</v>
      </c>
      <c r="BA318" s="95" t="str">
        <f t="array" ref="BA318">_xlfn.IFS(AZ318="","",AZ318&gt;AX318,"w",AZ318&lt;AX318,"L")</f>
        <v>L</v>
      </c>
      <c r="BB318" s="281"/>
      <c r="BC318" s="267"/>
      <c r="BD318" s="267"/>
      <c r="BE318" s="270"/>
    </row>
    <row r="319" spans="2:57" s="88" customFormat="1" ht="12" customHeight="1">
      <c r="B319" s="267"/>
      <c r="C319" s="267"/>
      <c r="D319" s="270"/>
      <c r="E319" s="278"/>
      <c r="F319" s="95" t="str">
        <f t="array" ref="F319">_xlfn.IFS(G319="","",G319&gt;I319,"W",G319&lt;I319,"L")</f>
        <v>L</v>
      </c>
      <c r="G319" s="96">
        <v>3</v>
      </c>
      <c r="H319" s="97" t="s">
        <v>129</v>
      </c>
      <c r="I319" s="96">
        <v>11</v>
      </c>
      <c r="J319" s="95" t="str">
        <f t="array" ref="J319">_xlfn.IFS(I319="","",I319&gt;G319,"w",I319&lt;G319,"L")</f>
        <v>w</v>
      </c>
      <c r="K319" s="281"/>
      <c r="L319" s="267"/>
      <c r="M319" s="267"/>
      <c r="N319" s="275"/>
      <c r="P319" s="267"/>
      <c r="Q319" s="267"/>
      <c r="R319" s="270"/>
      <c r="S319" s="278"/>
      <c r="T319" s="95" t="str">
        <f t="array" ref="T319">_xlfn.IFS(U319="","",U319&gt;W319,"W",U319&lt;W319,"L")</f>
        <v>W</v>
      </c>
      <c r="U319" s="96">
        <v>11</v>
      </c>
      <c r="V319" s="97" t="s">
        <v>129</v>
      </c>
      <c r="W319" s="96">
        <v>8</v>
      </c>
      <c r="X319" s="95" t="str">
        <f t="array" ref="X319">_xlfn.IFS(W319="","",W319&gt;U319,"w",W319&lt;U319,"L")</f>
        <v>L</v>
      </c>
      <c r="Y319" s="281"/>
      <c r="Z319" s="267"/>
      <c r="AA319" s="267"/>
      <c r="AB319" s="275"/>
      <c r="AE319" s="267"/>
      <c r="AF319" s="267"/>
      <c r="AG319" s="275"/>
      <c r="AH319" s="278"/>
      <c r="AI319" s="95" t="str">
        <f t="array" ref="AI319">_xlfn.IFS(AJ319="","",AJ319&gt;AL319,"W",AJ319&lt;AL319,"L")</f>
        <v>W</v>
      </c>
      <c r="AJ319" s="96">
        <v>11</v>
      </c>
      <c r="AK319" s="97" t="s">
        <v>129</v>
      </c>
      <c r="AL319" s="96">
        <v>6</v>
      </c>
      <c r="AM319" s="95" t="str">
        <f t="array" ref="AM319">_xlfn.IFS(AL319="","",AL319&gt;AJ319,"w",AL319&lt;AJ319,"L")</f>
        <v>L</v>
      </c>
      <c r="AN319" s="281"/>
      <c r="AO319" s="267"/>
      <c r="AP319" s="267"/>
      <c r="AQ319" s="270"/>
      <c r="AS319" s="267"/>
      <c r="AT319" s="267"/>
      <c r="AU319" s="275"/>
      <c r="AV319" s="278"/>
      <c r="AW319" s="95" t="str">
        <f t="array" ref="AW319">_xlfn.IFS(AX319="","",AX319&gt;AZ319,"W",AX319&lt;AZ319,"L")</f>
        <v>W</v>
      </c>
      <c r="AX319" s="96">
        <v>12</v>
      </c>
      <c r="AY319" s="97" t="s">
        <v>129</v>
      </c>
      <c r="AZ319" s="96">
        <v>10</v>
      </c>
      <c r="BA319" s="95" t="str">
        <f t="array" ref="BA319">_xlfn.IFS(AZ319="","",AZ319&gt;AX319,"w",AZ319&lt;AX319,"L")</f>
        <v>L</v>
      </c>
      <c r="BB319" s="281"/>
      <c r="BC319" s="267"/>
      <c r="BD319" s="267"/>
      <c r="BE319" s="270"/>
    </row>
    <row r="320" spans="2:57" s="88" customFormat="1" ht="12" customHeight="1">
      <c r="B320" s="267"/>
      <c r="C320" s="267"/>
      <c r="D320" s="270"/>
      <c r="E320" s="278"/>
      <c r="F320" s="95" t="str">
        <f t="array" ref="F320">_xlfn.IFS(G320="","",G320&gt;I320,"W",G320&lt;I320,"L")</f>
        <v>W</v>
      </c>
      <c r="G320" s="96">
        <v>11</v>
      </c>
      <c r="H320" s="97" t="s">
        <v>129</v>
      </c>
      <c r="I320" s="96">
        <v>9</v>
      </c>
      <c r="J320" s="95" t="str">
        <f t="array" ref="J320">_xlfn.IFS(I320="","",I320&gt;G320,"w",I320&lt;G320,"L")</f>
        <v>L</v>
      </c>
      <c r="K320" s="281"/>
      <c r="L320" s="267"/>
      <c r="M320" s="267"/>
      <c r="N320" s="275"/>
      <c r="P320" s="267"/>
      <c r="Q320" s="267"/>
      <c r="R320" s="270"/>
      <c r="S320" s="278"/>
      <c r="T320" s="95" t="str">
        <f t="array" ref="T320">_xlfn.IFS(U320="","",U320&gt;W320,"W",U320&lt;W320,"L")</f>
        <v>L</v>
      </c>
      <c r="U320" s="96">
        <v>11</v>
      </c>
      <c r="V320" s="97" t="s">
        <v>129</v>
      </c>
      <c r="W320" s="96">
        <v>13</v>
      </c>
      <c r="X320" s="95" t="str">
        <f t="array" ref="X320">_xlfn.IFS(W320="","",W320&gt;U320,"w",W320&lt;U320,"L")</f>
        <v>w</v>
      </c>
      <c r="Y320" s="281"/>
      <c r="Z320" s="267"/>
      <c r="AA320" s="267"/>
      <c r="AB320" s="275"/>
      <c r="AE320" s="267"/>
      <c r="AF320" s="267"/>
      <c r="AG320" s="275"/>
      <c r="AH320" s="278"/>
      <c r="AI320" s="95" t="str">
        <f t="array" ref="AI320">_xlfn.IFS(AJ320="","",AJ320&gt;AL320,"W",AJ320&lt;AL320,"L")</f>
        <v>W</v>
      </c>
      <c r="AJ320" s="96">
        <v>11</v>
      </c>
      <c r="AK320" s="97" t="s">
        <v>129</v>
      </c>
      <c r="AL320" s="96">
        <v>8</v>
      </c>
      <c r="AM320" s="95" t="str">
        <f t="array" ref="AM320">_xlfn.IFS(AL320="","",AL320&gt;AJ320,"w",AL320&lt;AJ320,"L")</f>
        <v>L</v>
      </c>
      <c r="AN320" s="281"/>
      <c r="AO320" s="267"/>
      <c r="AP320" s="267"/>
      <c r="AQ320" s="270"/>
      <c r="AS320" s="267"/>
      <c r="AT320" s="267"/>
      <c r="AU320" s="275"/>
      <c r="AV320" s="278"/>
      <c r="AW320" s="95" t="str">
        <f t="array" ref="AW320">_xlfn.IFS(AX320="","",AX320&gt;AZ320,"W",AX320&lt;AZ320,"L")</f>
        <v>W</v>
      </c>
      <c r="AX320" s="96">
        <v>11</v>
      </c>
      <c r="AY320" s="97" t="s">
        <v>129</v>
      </c>
      <c r="AZ320" s="96">
        <v>7</v>
      </c>
      <c r="BA320" s="95" t="str">
        <f t="array" ref="BA320">_xlfn.IFS(AZ320="","",AZ320&gt;AX320,"w",AZ320&lt;AX320,"L")</f>
        <v>L</v>
      </c>
      <c r="BB320" s="281"/>
      <c r="BC320" s="267"/>
      <c r="BD320" s="267"/>
      <c r="BE320" s="270"/>
    </row>
    <row r="321" spans="2:57" s="88" customFormat="1" ht="12" customHeight="1">
      <c r="B321" s="267"/>
      <c r="C321" s="267"/>
      <c r="D321" s="270"/>
      <c r="E321" s="278"/>
      <c r="F321" s="95" t="str">
        <f t="array" ref="F321">_xlfn.IFS(G321="","",G321&gt;I321,"W",G321&lt;I321,"L")</f>
        <v>L</v>
      </c>
      <c r="G321" s="96">
        <v>7</v>
      </c>
      <c r="H321" s="97" t="s">
        <v>129</v>
      </c>
      <c r="I321" s="96">
        <v>11</v>
      </c>
      <c r="J321" s="95" t="str">
        <f t="array" ref="J321">_xlfn.IFS(I321="","",I321&gt;G321,"w",I321&lt;G321,"L")</f>
        <v>w</v>
      </c>
      <c r="K321" s="281"/>
      <c r="L321" s="267"/>
      <c r="M321" s="267"/>
      <c r="N321" s="275"/>
      <c r="P321" s="267"/>
      <c r="Q321" s="267"/>
      <c r="R321" s="270"/>
      <c r="S321" s="278"/>
      <c r="T321" s="95" t="str">
        <f t="array" ref="T321">_xlfn.IFS(U321="","",U321&gt;W321,"W",U321&lt;W321,"L")</f>
        <v>L</v>
      </c>
      <c r="U321" s="96">
        <v>8</v>
      </c>
      <c r="V321" s="97" t="s">
        <v>129</v>
      </c>
      <c r="W321" s="96">
        <v>11</v>
      </c>
      <c r="X321" s="95" t="str">
        <f t="array" ref="X321">_xlfn.IFS(W321="","",W321&gt;U321,"w",W321&lt;U321,"L")</f>
        <v>w</v>
      </c>
      <c r="Y321" s="281"/>
      <c r="Z321" s="267"/>
      <c r="AA321" s="267"/>
      <c r="AB321" s="275"/>
      <c r="AE321" s="267"/>
      <c r="AF321" s="267"/>
      <c r="AG321" s="275"/>
      <c r="AH321" s="278"/>
      <c r="AI321" s="95" t="str">
        <f t="array" ref="AI321">_xlfn.IFS(AJ321="","",AJ321&gt;AL321,"W",AJ321&lt;AL321,"L")</f>
        <v>W</v>
      </c>
      <c r="AJ321" s="96">
        <v>11</v>
      </c>
      <c r="AK321" s="97" t="s">
        <v>129</v>
      </c>
      <c r="AL321" s="96">
        <v>8</v>
      </c>
      <c r="AM321" s="95" t="str">
        <f t="array" ref="AM321">_xlfn.IFS(AL321="","",AL321&gt;AJ321,"w",AL321&lt;AJ321,"L")</f>
        <v>L</v>
      </c>
      <c r="AN321" s="281"/>
      <c r="AO321" s="267"/>
      <c r="AP321" s="267"/>
      <c r="AQ321" s="270"/>
      <c r="AS321" s="267"/>
      <c r="AT321" s="267"/>
      <c r="AU321" s="275"/>
      <c r="AV321" s="278"/>
      <c r="AW321" s="95" t="str">
        <f t="array" ref="AW321">_xlfn.IFS(AX321="","",AX321&gt;AZ321,"W",AX321&lt;AZ321,"L")</f>
        <v/>
      </c>
      <c r="AX321" s="96"/>
      <c r="AY321" s="97" t="s">
        <v>129</v>
      </c>
      <c r="AZ321" s="96"/>
      <c r="BA321" s="95" t="str">
        <f t="array" ref="BA321">_xlfn.IFS(AZ321="","",AZ321&gt;AX321,"w",AZ321&lt;AX321,"L")</f>
        <v/>
      </c>
      <c r="BB321" s="281"/>
      <c r="BC321" s="267"/>
      <c r="BD321" s="267"/>
      <c r="BE321" s="270"/>
    </row>
    <row r="322" spans="2:57" s="88" customFormat="1" ht="12" customHeight="1">
      <c r="B322" s="267"/>
      <c r="C322" s="267"/>
      <c r="D322" s="270"/>
      <c r="E322" s="278"/>
      <c r="F322" s="95" t="str">
        <f t="array" ref="F322">_xlfn.IFS(G322="","",G322&gt;I322,"W",G322&lt;I322,"L")</f>
        <v/>
      </c>
      <c r="G322" s="96"/>
      <c r="H322" s="97" t="s">
        <v>129</v>
      </c>
      <c r="I322" s="96"/>
      <c r="J322" s="95" t="str">
        <f t="array" ref="J322">_xlfn.IFS(I322="","",I322&gt;G322,"w",I322&lt;G322,"L")</f>
        <v/>
      </c>
      <c r="K322" s="281"/>
      <c r="L322" s="267"/>
      <c r="M322" s="267"/>
      <c r="N322" s="275"/>
      <c r="P322" s="267"/>
      <c r="Q322" s="267"/>
      <c r="R322" s="270"/>
      <c r="S322" s="278"/>
      <c r="T322" s="95" t="str">
        <f t="array" ref="T322">_xlfn.IFS(U322="","",U322&gt;W322,"W",U322&lt;W322,"L")</f>
        <v/>
      </c>
      <c r="U322" s="96"/>
      <c r="V322" s="97" t="s">
        <v>129</v>
      </c>
      <c r="W322" s="96"/>
      <c r="X322" s="95" t="str">
        <f t="array" ref="X322">_xlfn.IFS(W322="","",W322&gt;U322,"w",W322&lt;U322,"L")</f>
        <v/>
      </c>
      <c r="Y322" s="281"/>
      <c r="Z322" s="267"/>
      <c r="AA322" s="267"/>
      <c r="AB322" s="275"/>
      <c r="AE322" s="267"/>
      <c r="AF322" s="267"/>
      <c r="AG322" s="275"/>
      <c r="AH322" s="278"/>
      <c r="AI322" s="95" t="str">
        <f t="array" ref="AI322">_xlfn.IFS(AJ322="","",AJ322&gt;AL322,"W",AJ322&lt;AL322,"L")</f>
        <v/>
      </c>
      <c r="AJ322" s="96"/>
      <c r="AK322" s="97" t="s">
        <v>129</v>
      </c>
      <c r="AL322" s="96"/>
      <c r="AM322" s="95" t="str">
        <f t="array" ref="AM322">_xlfn.IFS(AL322="","",AL322&gt;AJ322,"w",AL322&lt;AJ322,"L")</f>
        <v/>
      </c>
      <c r="AN322" s="281"/>
      <c r="AO322" s="267"/>
      <c r="AP322" s="267"/>
      <c r="AQ322" s="270"/>
      <c r="AS322" s="267"/>
      <c r="AT322" s="267"/>
      <c r="AU322" s="275"/>
      <c r="AV322" s="278"/>
      <c r="AW322" s="95" t="str">
        <f t="array" ref="AW322">_xlfn.IFS(AX322="","",AX322&gt;AZ322,"W",AX322&lt;AZ322,"L")</f>
        <v/>
      </c>
      <c r="AX322" s="96"/>
      <c r="AY322" s="97" t="s">
        <v>129</v>
      </c>
      <c r="AZ322" s="96"/>
      <c r="BA322" s="95" t="str">
        <f t="array" ref="BA322">_xlfn.IFS(AZ322="","",AZ322&gt;AX322,"w",AZ322&lt;AX322,"L")</f>
        <v/>
      </c>
      <c r="BB322" s="281"/>
      <c r="BC322" s="267"/>
      <c r="BD322" s="267"/>
      <c r="BE322" s="270"/>
    </row>
    <row r="323" spans="2:57" s="88" customFormat="1" ht="12" customHeight="1">
      <c r="B323" s="268"/>
      <c r="C323" s="268"/>
      <c r="D323" s="271"/>
      <c r="E323" s="279"/>
      <c r="F323" s="98"/>
      <c r="G323" s="99"/>
      <c r="H323" s="92"/>
      <c r="I323" s="99"/>
      <c r="J323" s="98"/>
      <c r="K323" s="282"/>
      <c r="L323" s="268"/>
      <c r="M323" s="268"/>
      <c r="N323" s="276"/>
      <c r="P323" s="268"/>
      <c r="Q323" s="268"/>
      <c r="R323" s="271"/>
      <c r="S323" s="279"/>
      <c r="T323" s="98"/>
      <c r="U323" s="99"/>
      <c r="V323" s="92"/>
      <c r="W323" s="99"/>
      <c r="X323" s="98"/>
      <c r="Y323" s="282"/>
      <c r="Z323" s="268"/>
      <c r="AA323" s="268"/>
      <c r="AB323" s="276"/>
      <c r="AE323" s="268"/>
      <c r="AF323" s="268"/>
      <c r="AG323" s="276"/>
      <c r="AH323" s="279"/>
      <c r="AI323" s="98"/>
      <c r="AJ323" s="99"/>
      <c r="AK323" s="92"/>
      <c r="AL323" s="99"/>
      <c r="AM323" s="98"/>
      <c r="AN323" s="282"/>
      <c r="AO323" s="268"/>
      <c r="AP323" s="268"/>
      <c r="AQ323" s="271"/>
      <c r="AS323" s="268"/>
      <c r="AT323" s="268"/>
      <c r="AU323" s="276"/>
      <c r="AV323" s="279"/>
      <c r="AW323" s="98"/>
      <c r="AX323" s="99"/>
      <c r="AY323" s="92"/>
      <c r="AZ323" s="99"/>
      <c r="BA323" s="98"/>
      <c r="BB323" s="282"/>
      <c r="BC323" s="268"/>
      <c r="BD323" s="268"/>
      <c r="BE323" s="271"/>
    </row>
    <row r="324" spans="2:57" s="88" customFormat="1" ht="12" customHeight="1">
      <c r="B324" s="266">
        <v>5</v>
      </c>
      <c r="C324" s="266" t="s">
        <v>135</v>
      </c>
      <c r="D324" s="274" t="s">
        <v>554</v>
      </c>
      <c r="E324" s="277">
        <f t="shared" ref="E324" si="278">IF(G325="","",COUNTIF(F324:F329,"W"))</f>
        <v>3</v>
      </c>
      <c r="F324" s="93"/>
      <c r="G324" s="94"/>
      <c r="H324" s="89"/>
      <c r="I324" s="94"/>
      <c r="J324" s="93"/>
      <c r="K324" s="280">
        <f t="shared" ref="K324" si="279">IF(I325="","",COUNTIF(J324:J329,"W"))</f>
        <v>0</v>
      </c>
      <c r="L324" s="266">
        <v>5</v>
      </c>
      <c r="M324" s="266" t="s">
        <v>135</v>
      </c>
      <c r="N324" s="269" t="s">
        <v>534</v>
      </c>
      <c r="P324" s="266">
        <v>5</v>
      </c>
      <c r="Q324" s="266" t="s">
        <v>135</v>
      </c>
      <c r="R324" s="274" t="s">
        <v>455</v>
      </c>
      <c r="S324" s="277">
        <f t="shared" ref="S324" si="280">IF(U325="","",COUNTIF(T324:T329,"W"))</f>
        <v>3</v>
      </c>
      <c r="T324" s="93"/>
      <c r="U324" s="94"/>
      <c r="V324" s="89"/>
      <c r="W324" s="94"/>
      <c r="X324" s="93"/>
      <c r="Y324" s="280">
        <f t="shared" si="266"/>
        <v>0</v>
      </c>
      <c r="Z324" s="266">
        <v>5</v>
      </c>
      <c r="AA324" s="266" t="s">
        <v>135</v>
      </c>
      <c r="AB324" s="269" t="s">
        <v>483</v>
      </c>
      <c r="AE324" s="266">
        <v>5</v>
      </c>
      <c r="AF324" s="266" t="s">
        <v>135</v>
      </c>
      <c r="AG324" s="269" t="s">
        <v>476</v>
      </c>
      <c r="AH324" s="277">
        <f t="shared" ref="AH324" si="281">IF(AJ325="","",COUNTIF(AI324:AI329,"W"))</f>
        <v>0</v>
      </c>
      <c r="AI324" s="93"/>
      <c r="AJ324" s="94"/>
      <c r="AK324" s="89"/>
      <c r="AL324" s="94"/>
      <c r="AM324" s="93"/>
      <c r="AN324" s="280">
        <f t="shared" ref="AN324" si="282">IF(AL325="","",COUNTIF(AM324:AM329,"W"))</f>
        <v>3</v>
      </c>
      <c r="AO324" s="266">
        <v>5</v>
      </c>
      <c r="AP324" s="266" t="s">
        <v>135</v>
      </c>
      <c r="AQ324" s="274" t="s">
        <v>376</v>
      </c>
      <c r="AS324" s="266">
        <v>5</v>
      </c>
      <c r="AT324" s="266" t="s">
        <v>135</v>
      </c>
      <c r="AU324" s="274" t="s">
        <v>447</v>
      </c>
      <c r="AV324" s="277">
        <f t="shared" ref="AV324" si="283">IF(AX325="","",COUNTIF(AW324:AW329,"W"))</f>
        <v>3</v>
      </c>
      <c r="AW324" s="93"/>
      <c r="AX324" s="94"/>
      <c r="AY324" s="89"/>
      <c r="AZ324" s="94"/>
      <c r="BA324" s="93"/>
      <c r="BB324" s="280">
        <f t="shared" ref="BB324" si="284">IF(AZ325="","",COUNTIF(BA324:BA329,"W"))</f>
        <v>0</v>
      </c>
      <c r="BC324" s="266">
        <v>5</v>
      </c>
      <c r="BD324" s="266" t="s">
        <v>135</v>
      </c>
      <c r="BE324" s="269" t="s">
        <v>511</v>
      </c>
    </row>
    <row r="325" spans="2:57" s="88" customFormat="1" ht="12" customHeight="1">
      <c r="B325" s="267"/>
      <c r="C325" s="267"/>
      <c r="D325" s="275"/>
      <c r="E325" s="278"/>
      <c r="F325" s="95" t="str">
        <f t="array" ref="F325">_xlfn.IFS(G325="","",G325&gt;I325,"W",G325&lt;I325,"L")</f>
        <v>W</v>
      </c>
      <c r="G325" s="96">
        <v>11</v>
      </c>
      <c r="H325" s="97" t="s">
        <v>129</v>
      </c>
      <c r="I325" s="96">
        <v>4</v>
      </c>
      <c r="J325" s="95" t="str">
        <f t="array" ref="J325">_xlfn.IFS(I325="","",I325&gt;G325,"w",I325&lt;G325,"L")</f>
        <v>L</v>
      </c>
      <c r="K325" s="281"/>
      <c r="L325" s="267"/>
      <c r="M325" s="267"/>
      <c r="N325" s="270"/>
      <c r="P325" s="267"/>
      <c r="Q325" s="267"/>
      <c r="R325" s="275"/>
      <c r="S325" s="278"/>
      <c r="T325" s="95" t="str">
        <f t="array" ref="T325">_xlfn.IFS(U325="","",U325&gt;W325,"W",U325&lt;W325,"L")</f>
        <v>W</v>
      </c>
      <c r="U325" s="96">
        <v>11</v>
      </c>
      <c r="V325" s="97" t="s">
        <v>129</v>
      </c>
      <c r="W325" s="96">
        <v>5</v>
      </c>
      <c r="X325" s="95" t="str">
        <f t="array" ref="X325">_xlfn.IFS(W325="","",W325&gt;U325,"w",W325&lt;U325,"L")</f>
        <v>L</v>
      </c>
      <c r="Y325" s="281"/>
      <c r="Z325" s="267"/>
      <c r="AA325" s="267"/>
      <c r="AB325" s="270"/>
      <c r="AE325" s="267"/>
      <c r="AF325" s="267"/>
      <c r="AG325" s="270"/>
      <c r="AH325" s="278"/>
      <c r="AI325" s="95" t="str">
        <f t="array" ref="AI325">_xlfn.IFS(AJ325="","",AJ325&gt;AL325,"W",AJ325&lt;AL325,"L")</f>
        <v>L</v>
      </c>
      <c r="AJ325" s="96">
        <v>8</v>
      </c>
      <c r="AK325" s="97" t="s">
        <v>129</v>
      </c>
      <c r="AL325" s="96">
        <v>11</v>
      </c>
      <c r="AM325" s="95" t="str">
        <f t="array" ref="AM325">_xlfn.IFS(AL325="","",AL325&gt;AJ325,"w",AL325&lt;AJ325,"L")</f>
        <v>w</v>
      </c>
      <c r="AN325" s="281"/>
      <c r="AO325" s="267"/>
      <c r="AP325" s="267"/>
      <c r="AQ325" s="275"/>
      <c r="AS325" s="267"/>
      <c r="AT325" s="267"/>
      <c r="AU325" s="275"/>
      <c r="AV325" s="278"/>
      <c r="AW325" s="95" t="str">
        <f t="array" ref="AW325">_xlfn.IFS(AX325="","",AX325&gt;AZ325,"W",AX325&lt;AZ325,"L")</f>
        <v>W</v>
      </c>
      <c r="AX325" s="96">
        <v>11</v>
      </c>
      <c r="AY325" s="97" t="s">
        <v>129</v>
      </c>
      <c r="AZ325" s="96">
        <v>3</v>
      </c>
      <c r="BA325" s="95" t="str">
        <f t="array" ref="BA325">_xlfn.IFS(AZ325="","",AZ325&gt;AX325,"w",AZ325&lt;AX325,"L")</f>
        <v>L</v>
      </c>
      <c r="BB325" s="281"/>
      <c r="BC325" s="267"/>
      <c r="BD325" s="267"/>
      <c r="BE325" s="270"/>
    </row>
    <row r="326" spans="2:57" s="88" customFormat="1" ht="12" customHeight="1">
      <c r="B326" s="267"/>
      <c r="C326" s="267"/>
      <c r="D326" s="275"/>
      <c r="E326" s="278"/>
      <c r="F326" s="95" t="str">
        <f t="array" ref="F326">_xlfn.IFS(G326="","",G326&gt;I326,"W",G326&lt;I326,"L")</f>
        <v>W</v>
      </c>
      <c r="G326" s="96">
        <v>11</v>
      </c>
      <c r="H326" s="97" t="s">
        <v>129</v>
      </c>
      <c r="I326" s="96">
        <v>5</v>
      </c>
      <c r="J326" s="95" t="str">
        <f t="array" ref="J326">_xlfn.IFS(I326="","",I326&gt;G326,"w",I326&lt;G326,"L")</f>
        <v>L</v>
      </c>
      <c r="K326" s="281"/>
      <c r="L326" s="267"/>
      <c r="M326" s="267"/>
      <c r="N326" s="270"/>
      <c r="P326" s="267"/>
      <c r="Q326" s="267"/>
      <c r="R326" s="275"/>
      <c r="S326" s="278"/>
      <c r="T326" s="95" t="str">
        <f t="array" ref="T326">_xlfn.IFS(U326="","",U326&gt;W326,"W",U326&lt;W326,"L")</f>
        <v>W</v>
      </c>
      <c r="U326" s="96">
        <v>11</v>
      </c>
      <c r="V326" s="97" t="s">
        <v>129</v>
      </c>
      <c r="W326" s="96">
        <v>4</v>
      </c>
      <c r="X326" s="95" t="str">
        <f t="array" ref="X326">_xlfn.IFS(W326="","",W326&gt;U326,"w",W326&lt;U326,"L")</f>
        <v>L</v>
      </c>
      <c r="Y326" s="281"/>
      <c r="Z326" s="267"/>
      <c r="AA326" s="267"/>
      <c r="AB326" s="270"/>
      <c r="AE326" s="267"/>
      <c r="AF326" s="267"/>
      <c r="AG326" s="270"/>
      <c r="AH326" s="278"/>
      <c r="AI326" s="95" t="str">
        <f t="array" ref="AI326">_xlfn.IFS(AJ326="","",AJ326&gt;AL326,"W",AJ326&lt;AL326,"L")</f>
        <v>L</v>
      </c>
      <c r="AJ326" s="96">
        <v>8</v>
      </c>
      <c r="AK326" s="97" t="s">
        <v>129</v>
      </c>
      <c r="AL326" s="96">
        <v>11</v>
      </c>
      <c r="AM326" s="95" t="str">
        <f t="array" ref="AM326">_xlfn.IFS(AL326="","",AL326&gt;AJ326,"w",AL326&lt;AJ326,"L")</f>
        <v>w</v>
      </c>
      <c r="AN326" s="281"/>
      <c r="AO326" s="267"/>
      <c r="AP326" s="267"/>
      <c r="AQ326" s="275"/>
      <c r="AS326" s="267"/>
      <c r="AT326" s="267"/>
      <c r="AU326" s="275"/>
      <c r="AV326" s="278"/>
      <c r="AW326" s="95" t="str">
        <f t="array" ref="AW326">_xlfn.IFS(AX326="","",AX326&gt;AZ326,"W",AX326&lt;AZ326,"L")</f>
        <v>W</v>
      </c>
      <c r="AX326" s="96">
        <v>11</v>
      </c>
      <c r="AY326" s="97" t="s">
        <v>129</v>
      </c>
      <c r="AZ326" s="96">
        <v>8</v>
      </c>
      <c r="BA326" s="95" t="str">
        <f t="array" ref="BA326">_xlfn.IFS(AZ326="","",AZ326&gt;AX326,"w",AZ326&lt;AX326,"L")</f>
        <v>L</v>
      </c>
      <c r="BB326" s="281"/>
      <c r="BC326" s="267"/>
      <c r="BD326" s="267"/>
      <c r="BE326" s="270"/>
    </row>
    <row r="327" spans="2:57" s="88" customFormat="1" ht="12" customHeight="1">
      <c r="B327" s="267"/>
      <c r="C327" s="267"/>
      <c r="D327" s="275"/>
      <c r="E327" s="278"/>
      <c r="F327" s="95" t="str">
        <f t="array" ref="F327">_xlfn.IFS(G327="","",G327&gt;I327,"W",G327&lt;I327,"L")</f>
        <v>W</v>
      </c>
      <c r="G327" s="96">
        <v>11</v>
      </c>
      <c r="H327" s="97" t="s">
        <v>129</v>
      </c>
      <c r="I327" s="96">
        <v>5</v>
      </c>
      <c r="J327" s="95" t="str">
        <f t="array" ref="J327">_xlfn.IFS(I327="","",I327&gt;G327,"w",I327&lt;G327,"L")</f>
        <v>L</v>
      </c>
      <c r="K327" s="281"/>
      <c r="L327" s="267"/>
      <c r="M327" s="267"/>
      <c r="N327" s="270"/>
      <c r="P327" s="267"/>
      <c r="Q327" s="267"/>
      <c r="R327" s="275"/>
      <c r="S327" s="278"/>
      <c r="T327" s="95" t="str">
        <f t="array" ref="T327">_xlfn.IFS(U327="","",U327&gt;W327,"W",U327&lt;W327,"L")</f>
        <v>W</v>
      </c>
      <c r="U327" s="96">
        <v>11</v>
      </c>
      <c r="V327" s="97" t="s">
        <v>129</v>
      </c>
      <c r="W327" s="96">
        <v>5</v>
      </c>
      <c r="X327" s="95" t="str">
        <f t="array" ref="X327">_xlfn.IFS(W327="","",W327&gt;U327,"w",W327&lt;U327,"L")</f>
        <v>L</v>
      </c>
      <c r="Y327" s="281"/>
      <c r="Z327" s="267"/>
      <c r="AA327" s="267"/>
      <c r="AB327" s="270"/>
      <c r="AE327" s="267"/>
      <c r="AF327" s="267"/>
      <c r="AG327" s="270"/>
      <c r="AH327" s="278"/>
      <c r="AI327" s="95" t="str">
        <f t="array" ref="AI327">_xlfn.IFS(AJ327="","",AJ327&gt;AL327,"W",AJ327&lt;AL327,"L")</f>
        <v>L</v>
      </c>
      <c r="AJ327" s="96">
        <v>6</v>
      </c>
      <c r="AK327" s="97" t="s">
        <v>129</v>
      </c>
      <c r="AL327" s="96">
        <v>11</v>
      </c>
      <c r="AM327" s="95" t="str">
        <f t="array" ref="AM327">_xlfn.IFS(AL327="","",AL327&gt;AJ327,"w",AL327&lt;AJ327,"L")</f>
        <v>w</v>
      </c>
      <c r="AN327" s="281"/>
      <c r="AO327" s="267"/>
      <c r="AP327" s="267"/>
      <c r="AQ327" s="275"/>
      <c r="AS327" s="267"/>
      <c r="AT327" s="267"/>
      <c r="AU327" s="275"/>
      <c r="AV327" s="278"/>
      <c r="AW327" s="95" t="str">
        <f t="array" ref="AW327">_xlfn.IFS(AX327="","",AX327&gt;AZ327,"W",AX327&lt;AZ327,"L")</f>
        <v>W</v>
      </c>
      <c r="AX327" s="96">
        <v>11</v>
      </c>
      <c r="AY327" s="97" t="s">
        <v>129</v>
      </c>
      <c r="AZ327" s="96">
        <v>1</v>
      </c>
      <c r="BA327" s="95" t="str">
        <f t="array" ref="BA327">_xlfn.IFS(AZ327="","",AZ327&gt;AX327,"w",AZ327&lt;AX327,"L")</f>
        <v>L</v>
      </c>
      <c r="BB327" s="281"/>
      <c r="BC327" s="267"/>
      <c r="BD327" s="267"/>
      <c r="BE327" s="270"/>
    </row>
    <row r="328" spans="2:57" s="88" customFormat="1" ht="12" customHeight="1">
      <c r="B328" s="267"/>
      <c r="C328" s="267"/>
      <c r="D328" s="275"/>
      <c r="E328" s="278"/>
      <c r="F328" s="95" t="str">
        <f t="array" ref="F328">_xlfn.IFS(G328="","",G328&gt;I328,"W",G328&lt;I328,"L")</f>
        <v/>
      </c>
      <c r="G328" s="96"/>
      <c r="H328" s="97" t="s">
        <v>129</v>
      </c>
      <c r="I328" s="96"/>
      <c r="J328" s="95" t="str">
        <f t="array" ref="J328">_xlfn.IFS(I328="","",I328&gt;G328,"w",I328&lt;G328,"L")</f>
        <v/>
      </c>
      <c r="K328" s="281"/>
      <c r="L328" s="267"/>
      <c r="M328" s="267"/>
      <c r="N328" s="270"/>
      <c r="P328" s="267"/>
      <c r="Q328" s="267"/>
      <c r="R328" s="275"/>
      <c r="S328" s="278"/>
      <c r="T328" s="95" t="str">
        <f t="array" ref="T328">_xlfn.IFS(U328="","",U328&gt;W328,"W",U328&lt;W328,"L")</f>
        <v/>
      </c>
      <c r="U328" s="96"/>
      <c r="V328" s="97" t="s">
        <v>129</v>
      </c>
      <c r="W328" s="96"/>
      <c r="X328" s="95" t="str">
        <f t="array" ref="X328">_xlfn.IFS(W328="","",W328&gt;U328,"w",W328&lt;U328,"L")</f>
        <v/>
      </c>
      <c r="Y328" s="281"/>
      <c r="Z328" s="267"/>
      <c r="AA328" s="267"/>
      <c r="AB328" s="270"/>
      <c r="AE328" s="267"/>
      <c r="AF328" s="267"/>
      <c r="AG328" s="270"/>
      <c r="AH328" s="278"/>
      <c r="AI328" s="95" t="str">
        <f t="array" ref="AI328">_xlfn.IFS(AJ328="","",AJ328&gt;AL328,"W",AJ328&lt;AL328,"L")</f>
        <v/>
      </c>
      <c r="AJ328" s="96"/>
      <c r="AK328" s="97" t="s">
        <v>129</v>
      </c>
      <c r="AL328" s="96"/>
      <c r="AM328" s="95" t="str">
        <f t="array" ref="AM328">_xlfn.IFS(AL328="","",AL328&gt;AJ328,"w",AL328&lt;AJ328,"L")</f>
        <v/>
      </c>
      <c r="AN328" s="281"/>
      <c r="AO328" s="267"/>
      <c r="AP328" s="267"/>
      <c r="AQ328" s="275"/>
      <c r="AS328" s="267"/>
      <c r="AT328" s="267"/>
      <c r="AU328" s="275"/>
      <c r="AV328" s="278"/>
      <c r="AW328" s="95" t="str">
        <f t="array" ref="AW328">_xlfn.IFS(AX328="","",AX328&gt;AZ328,"W",AX328&lt;AZ328,"L")</f>
        <v/>
      </c>
      <c r="AX328" s="96"/>
      <c r="AY328" s="97" t="s">
        <v>129</v>
      </c>
      <c r="AZ328" s="96"/>
      <c r="BA328" s="95" t="str">
        <f t="array" ref="BA328">_xlfn.IFS(AZ328="","",AZ328&gt;AX328,"w",AZ328&lt;AX328,"L")</f>
        <v/>
      </c>
      <c r="BB328" s="281"/>
      <c r="BC328" s="267"/>
      <c r="BD328" s="267"/>
      <c r="BE328" s="270"/>
    </row>
    <row r="329" spans="2:57" s="88" customFormat="1" ht="12" customHeight="1">
      <c r="B329" s="267"/>
      <c r="C329" s="267"/>
      <c r="D329" s="275"/>
      <c r="E329" s="278"/>
      <c r="F329" s="95" t="str">
        <f t="array" ref="F329">_xlfn.IFS(G329="","",G329&gt;I329,"W",G329&lt;I329,"L")</f>
        <v/>
      </c>
      <c r="G329" s="96"/>
      <c r="H329" s="97" t="s">
        <v>129</v>
      </c>
      <c r="I329" s="96"/>
      <c r="J329" s="95" t="str">
        <f t="array" ref="J329">_xlfn.IFS(I329="","",I329&gt;G329,"w",I329&lt;G329,"L")</f>
        <v/>
      </c>
      <c r="K329" s="281"/>
      <c r="L329" s="267"/>
      <c r="M329" s="267"/>
      <c r="N329" s="270"/>
      <c r="P329" s="267"/>
      <c r="Q329" s="267"/>
      <c r="R329" s="275"/>
      <c r="S329" s="278"/>
      <c r="T329" s="95" t="str">
        <f t="array" ref="T329">_xlfn.IFS(U329="","",U329&gt;W329,"W",U329&lt;W329,"L")</f>
        <v/>
      </c>
      <c r="U329" s="96"/>
      <c r="V329" s="97" t="s">
        <v>129</v>
      </c>
      <c r="W329" s="96"/>
      <c r="X329" s="95" t="str">
        <f t="array" ref="X329">_xlfn.IFS(W329="","",W329&gt;U329,"w",W329&lt;U329,"L")</f>
        <v/>
      </c>
      <c r="Y329" s="281"/>
      <c r="Z329" s="267"/>
      <c r="AA329" s="267"/>
      <c r="AB329" s="270"/>
      <c r="AE329" s="267"/>
      <c r="AF329" s="267"/>
      <c r="AG329" s="270"/>
      <c r="AH329" s="278"/>
      <c r="AI329" s="95" t="str">
        <f t="array" ref="AI329">_xlfn.IFS(AJ329="","",AJ329&gt;AL329,"W",AJ329&lt;AL329,"L")</f>
        <v/>
      </c>
      <c r="AJ329" s="96"/>
      <c r="AK329" s="97" t="s">
        <v>129</v>
      </c>
      <c r="AL329" s="96"/>
      <c r="AM329" s="95" t="str">
        <f t="array" ref="AM329">_xlfn.IFS(AL329="","",AL329&gt;AJ329,"w",AL329&lt;AJ329,"L")</f>
        <v/>
      </c>
      <c r="AN329" s="281"/>
      <c r="AO329" s="267"/>
      <c r="AP329" s="267"/>
      <c r="AQ329" s="275"/>
      <c r="AS329" s="267"/>
      <c r="AT329" s="267"/>
      <c r="AU329" s="275"/>
      <c r="AV329" s="278"/>
      <c r="AW329" s="95" t="str">
        <f t="array" ref="AW329">_xlfn.IFS(AX329="","",AX329&gt;AZ329,"W",AX329&lt;AZ329,"L")</f>
        <v/>
      </c>
      <c r="AX329" s="96"/>
      <c r="AY329" s="97" t="s">
        <v>129</v>
      </c>
      <c r="AZ329" s="96"/>
      <c r="BA329" s="95" t="str">
        <f t="array" ref="BA329">_xlfn.IFS(AZ329="","",AZ329&gt;AX329,"w",AZ329&lt;AX329,"L")</f>
        <v/>
      </c>
      <c r="BB329" s="281"/>
      <c r="BC329" s="267"/>
      <c r="BD329" s="267"/>
      <c r="BE329" s="270"/>
    </row>
    <row r="330" spans="2:57" s="88" customFormat="1" ht="12" customHeight="1">
      <c r="B330" s="268"/>
      <c r="C330" s="268"/>
      <c r="D330" s="276"/>
      <c r="E330" s="279"/>
      <c r="F330" s="98"/>
      <c r="G330" s="99"/>
      <c r="H330" s="92"/>
      <c r="I330" s="99"/>
      <c r="J330" s="98"/>
      <c r="K330" s="282"/>
      <c r="L330" s="268"/>
      <c r="M330" s="268"/>
      <c r="N330" s="271"/>
      <c r="P330" s="268"/>
      <c r="Q330" s="268"/>
      <c r="R330" s="276"/>
      <c r="S330" s="279"/>
      <c r="T330" s="98"/>
      <c r="U330" s="99"/>
      <c r="V330" s="92"/>
      <c r="W330" s="99"/>
      <c r="X330" s="98"/>
      <c r="Y330" s="282"/>
      <c r="Z330" s="268"/>
      <c r="AA330" s="268"/>
      <c r="AB330" s="271"/>
      <c r="AE330" s="268"/>
      <c r="AF330" s="268"/>
      <c r="AG330" s="271"/>
      <c r="AH330" s="279"/>
      <c r="AI330" s="98"/>
      <c r="AJ330" s="99"/>
      <c r="AK330" s="92"/>
      <c r="AL330" s="99"/>
      <c r="AM330" s="98"/>
      <c r="AN330" s="282"/>
      <c r="AO330" s="268"/>
      <c r="AP330" s="268"/>
      <c r="AQ330" s="276"/>
      <c r="AS330" s="268"/>
      <c r="AT330" s="268"/>
      <c r="AU330" s="276"/>
      <c r="AV330" s="279"/>
      <c r="AW330" s="98"/>
      <c r="AX330" s="99"/>
      <c r="AY330" s="92"/>
      <c r="AZ330" s="99"/>
      <c r="BA330" s="98"/>
      <c r="BB330" s="282"/>
      <c r="BC330" s="268"/>
      <c r="BD330" s="268"/>
      <c r="BE330" s="271"/>
    </row>
    <row r="331" spans="2:57" s="88" customFormat="1" ht="12" customHeight="1">
      <c r="B331" s="266">
        <v>6</v>
      </c>
      <c r="C331" s="266" t="s">
        <v>136</v>
      </c>
      <c r="D331" s="269" t="s">
        <v>441</v>
      </c>
      <c r="E331" s="277">
        <f t="shared" ref="E331" si="285">IF(G332="","",COUNTIF(F331:F336,"W"))</f>
        <v>0</v>
      </c>
      <c r="F331" s="93"/>
      <c r="G331" s="94"/>
      <c r="H331" s="89"/>
      <c r="I331" s="94"/>
      <c r="J331" s="93"/>
      <c r="K331" s="280">
        <f t="shared" ref="K331" si="286">IF(I332="","",COUNTIF(J331:J336,"W"))</f>
        <v>3</v>
      </c>
      <c r="L331" s="266">
        <v>6</v>
      </c>
      <c r="M331" s="266" t="s">
        <v>136</v>
      </c>
      <c r="N331" s="274" t="s">
        <v>535</v>
      </c>
      <c r="P331" s="266">
        <v>6</v>
      </c>
      <c r="Q331" s="266" t="s">
        <v>136</v>
      </c>
      <c r="R331" s="269" t="s">
        <v>587</v>
      </c>
      <c r="S331" s="277">
        <f t="shared" ref="S331" si="287">IF(U332="","",COUNTIF(T331:T336,"W"))</f>
        <v>2</v>
      </c>
      <c r="T331" s="93"/>
      <c r="U331" s="94"/>
      <c r="V331" s="89"/>
      <c r="W331" s="94"/>
      <c r="X331" s="93"/>
      <c r="Y331" s="280">
        <f t="shared" si="266"/>
        <v>3</v>
      </c>
      <c r="Z331" s="266">
        <v>6</v>
      </c>
      <c r="AA331" s="266" t="s">
        <v>136</v>
      </c>
      <c r="AB331" s="274" t="s">
        <v>274</v>
      </c>
      <c r="AE331" s="266">
        <v>6</v>
      </c>
      <c r="AF331" s="266" t="s">
        <v>136</v>
      </c>
      <c r="AG331" s="269" t="s">
        <v>478</v>
      </c>
      <c r="AH331" s="277">
        <f t="shared" ref="AH331" si="288">IF(AJ332="","",COUNTIF(AI331:AI336,"W"))</f>
        <v>0</v>
      </c>
      <c r="AI331" s="93"/>
      <c r="AJ331" s="94"/>
      <c r="AK331" s="89"/>
      <c r="AL331" s="94"/>
      <c r="AM331" s="93"/>
      <c r="AN331" s="280">
        <f t="shared" ref="AN331" si="289">IF(AL332="","",COUNTIF(AM331:AM336,"W"))</f>
        <v>3</v>
      </c>
      <c r="AO331" s="266">
        <v>6</v>
      </c>
      <c r="AP331" s="266" t="s">
        <v>136</v>
      </c>
      <c r="AQ331" s="274" t="s">
        <v>497</v>
      </c>
      <c r="AS331" s="266">
        <v>6</v>
      </c>
      <c r="AT331" s="266" t="s">
        <v>136</v>
      </c>
      <c r="AU331" s="274" t="s">
        <v>562</v>
      </c>
      <c r="AV331" s="277">
        <f t="shared" ref="AV331" si="290">IF(AX332="","",COUNTIF(AW331:AW336,"W"))</f>
        <v>3</v>
      </c>
      <c r="AW331" s="93"/>
      <c r="AX331" s="94"/>
      <c r="AY331" s="89"/>
      <c r="AZ331" s="94"/>
      <c r="BA331" s="93"/>
      <c r="BB331" s="280">
        <f t="shared" ref="BB331" si="291">IF(AZ332="","",COUNTIF(BA331:BA336,"W"))</f>
        <v>1</v>
      </c>
      <c r="BC331" s="266">
        <v>6</v>
      </c>
      <c r="BD331" s="266" t="s">
        <v>136</v>
      </c>
      <c r="BE331" s="269" t="s">
        <v>512</v>
      </c>
    </row>
    <row r="332" spans="2:57" s="88" customFormat="1" ht="12" customHeight="1">
      <c r="B332" s="267"/>
      <c r="C332" s="267"/>
      <c r="D332" s="270"/>
      <c r="E332" s="278"/>
      <c r="F332" s="95" t="str">
        <f t="array" ref="F332">_xlfn.IFS(G332="","",G332&gt;I332,"W",G332&lt;I332,"L")</f>
        <v>L</v>
      </c>
      <c r="G332" s="96">
        <v>8</v>
      </c>
      <c r="H332" s="97" t="s">
        <v>129</v>
      </c>
      <c r="I332" s="96">
        <v>11</v>
      </c>
      <c r="J332" s="95" t="str">
        <f t="array" ref="J332">_xlfn.IFS(I332="","",I332&gt;G332,"w",I332&lt;G332,"L")</f>
        <v>w</v>
      </c>
      <c r="K332" s="281"/>
      <c r="L332" s="267"/>
      <c r="M332" s="267"/>
      <c r="N332" s="275"/>
      <c r="P332" s="267"/>
      <c r="Q332" s="267"/>
      <c r="R332" s="270"/>
      <c r="S332" s="278"/>
      <c r="T332" s="95" t="str">
        <f t="array" ref="T332">_xlfn.IFS(U332="","",U332&gt;W332,"W",U332&lt;W332,"L")</f>
        <v>L</v>
      </c>
      <c r="U332" s="96">
        <v>7</v>
      </c>
      <c r="V332" s="97" t="s">
        <v>129</v>
      </c>
      <c r="W332" s="96">
        <v>11</v>
      </c>
      <c r="X332" s="95" t="str">
        <f t="array" ref="X332">_xlfn.IFS(W332="","",W332&gt;U332,"w",W332&lt;U332,"L")</f>
        <v>w</v>
      </c>
      <c r="Y332" s="281"/>
      <c r="Z332" s="267"/>
      <c r="AA332" s="267"/>
      <c r="AB332" s="275"/>
      <c r="AE332" s="267"/>
      <c r="AF332" s="267"/>
      <c r="AG332" s="270"/>
      <c r="AH332" s="278"/>
      <c r="AI332" s="95" t="str">
        <f t="array" ref="AI332">_xlfn.IFS(AJ332="","",AJ332&gt;AL332,"W",AJ332&lt;AL332,"L")</f>
        <v>L</v>
      </c>
      <c r="AJ332" s="96">
        <v>5</v>
      </c>
      <c r="AK332" s="97" t="s">
        <v>129</v>
      </c>
      <c r="AL332" s="96">
        <v>11</v>
      </c>
      <c r="AM332" s="95" t="str">
        <f t="array" ref="AM332">_xlfn.IFS(AL332="","",AL332&gt;AJ332,"w",AL332&lt;AJ332,"L")</f>
        <v>w</v>
      </c>
      <c r="AN332" s="281"/>
      <c r="AO332" s="267"/>
      <c r="AP332" s="267"/>
      <c r="AQ332" s="275"/>
      <c r="AS332" s="267"/>
      <c r="AT332" s="267"/>
      <c r="AU332" s="275"/>
      <c r="AV332" s="278"/>
      <c r="AW332" s="95" t="str">
        <f t="array" ref="AW332">_xlfn.IFS(AX332="","",AX332&gt;AZ332,"W",AX332&lt;AZ332,"L")</f>
        <v>W</v>
      </c>
      <c r="AX332" s="96">
        <v>11</v>
      </c>
      <c r="AY332" s="97" t="s">
        <v>129</v>
      </c>
      <c r="AZ332" s="96">
        <v>0</v>
      </c>
      <c r="BA332" s="95" t="str">
        <f t="array" ref="BA332">_xlfn.IFS(AZ332="","",AZ332&gt;AX332,"w",AZ332&lt;AX332,"L")</f>
        <v>L</v>
      </c>
      <c r="BB332" s="281"/>
      <c r="BC332" s="267"/>
      <c r="BD332" s="267"/>
      <c r="BE332" s="270"/>
    </row>
    <row r="333" spans="2:57" s="88" customFormat="1" ht="12" customHeight="1">
      <c r="B333" s="267"/>
      <c r="C333" s="267"/>
      <c r="D333" s="270"/>
      <c r="E333" s="278"/>
      <c r="F333" s="95" t="str">
        <f t="array" ref="F333">_xlfn.IFS(G333="","",G333&gt;I333,"W",G333&lt;I333,"L")</f>
        <v>L</v>
      </c>
      <c r="G333" s="96">
        <v>8</v>
      </c>
      <c r="H333" s="97" t="s">
        <v>129</v>
      </c>
      <c r="I333" s="96">
        <v>11</v>
      </c>
      <c r="J333" s="95" t="str">
        <f t="array" ref="J333">_xlfn.IFS(I333="","",I333&gt;G333,"w",I333&lt;G333,"L")</f>
        <v>w</v>
      </c>
      <c r="K333" s="281"/>
      <c r="L333" s="267"/>
      <c r="M333" s="267"/>
      <c r="N333" s="275"/>
      <c r="P333" s="267"/>
      <c r="Q333" s="267"/>
      <c r="R333" s="270"/>
      <c r="S333" s="278"/>
      <c r="T333" s="95" t="str">
        <f t="array" ref="T333">_xlfn.IFS(U333="","",U333&gt;W333,"W",U333&lt;W333,"L")</f>
        <v>L</v>
      </c>
      <c r="U333" s="96">
        <v>8</v>
      </c>
      <c r="V333" s="97" t="s">
        <v>129</v>
      </c>
      <c r="W333" s="96">
        <v>11</v>
      </c>
      <c r="X333" s="95" t="str">
        <f t="array" ref="X333">_xlfn.IFS(W333="","",W333&gt;U333,"w",W333&lt;U333,"L")</f>
        <v>w</v>
      </c>
      <c r="Y333" s="281"/>
      <c r="Z333" s="267"/>
      <c r="AA333" s="267"/>
      <c r="AB333" s="275"/>
      <c r="AE333" s="267"/>
      <c r="AF333" s="267"/>
      <c r="AG333" s="270"/>
      <c r="AH333" s="278"/>
      <c r="AI333" s="95" t="str">
        <f t="array" ref="AI333">_xlfn.IFS(AJ333="","",AJ333&gt;AL333,"W",AJ333&lt;AL333,"L")</f>
        <v>L</v>
      </c>
      <c r="AJ333" s="96">
        <v>4</v>
      </c>
      <c r="AK333" s="97" t="s">
        <v>129</v>
      </c>
      <c r="AL333" s="96">
        <v>11</v>
      </c>
      <c r="AM333" s="95" t="str">
        <f t="array" ref="AM333">_xlfn.IFS(AL333="","",AL333&gt;AJ333,"w",AL333&lt;AJ333,"L")</f>
        <v>w</v>
      </c>
      <c r="AN333" s="281"/>
      <c r="AO333" s="267"/>
      <c r="AP333" s="267"/>
      <c r="AQ333" s="275"/>
      <c r="AS333" s="267"/>
      <c r="AT333" s="267"/>
      <c r="AU333" s="275"/>
      <c r="AV333" s="278"/>
      <c r="AW333" s="95" t="str">
        <f t="array" ref="AW333">_xlfn.IFS(AX333="","",AX333&gt;AZ333,"W",AX333&lt;AZ333,"L")</f>
        <v>L</v>
      </c>
      <c r="AX333" s="96">
        <v>5</v>
      </c>
      <c r="AY333" s="97" t="s">
        <v>129</v>
      </c>
      <c r="AZ333" s="96">
        <v>11</v>
      </c>
      <c r="BA333" s="95" t="str">
        <f t="array" ref="BA333">_xlfn.IFS(AZ333="","",AZ333&gt;AX333,"w",AZ333&lt;AX333,"L")</f>
        <v>w</v>
      </c>
      <c r="BB333" s="281"/>
      <c r="BC333" s="267"/>
      <c r="BD333" s="267"/>
      <c r="BE333" s="270"/>
    </row>
    <row r="334" spans="2:57" s="88" customFormat="1" ht="12" customHeight="1">
      <c r="B334" s="267"/>
      <c r="C334" s="267"/>
      <c r="D334" s="270"/>
      <c r="E334" s="278"/>
      <c r="F334" s="95" t="str">
        <f t="array" ref="F334">_xlfn.IFS(G334="","",G334&gt;I334,"W",G334&lt;I334,"L")</f>
        <v>L</v>
      </c>
      <c r="G334" s="96">
        <v>8</v>
      </c>
      <c r="H334" s="97" t="s">
        <v>129</v>
      </c>
      <c r="I334" s="96">
        <v>11</v>
      </c>
      <c r="J334" s="95" t="str">
        <f t="array" ref="J334">_xlfn.IFS(I334="","",I334&gt;G334,"w",I334&lt;G334,"L")</f>
        <v>w</v>
      </c>
      <c r="K334" s="281"/>
      <c r="L334" s="267"/>
      <c r="M334" s="267"/>
      <c r="N334" s="275"/>
      <c r="P334" s="267"/>
      <c r="Q334" s="267"/>
      <c r="R334" s="270"/>
      <c r="S334" s="278"/>
      <c r="T334" s="95" t="str">
        <f t="array" ref="T334">_xlfn.IFS(U334="","",U334&gt;W334,"W",U334&lt;W334,"L")</f>
        <v>W</v>
      </c>
      <c r="U334" s="96">
        <v>11</v>
      </c>
      <c r="V334" s="97" t="s">
        <v>129</v>
      </c>
      <c r="W334" s="96">
        <v>7</v>
      </c>
      <c r="X334" s="95" t="str">
        <f t="array" ref="X334">_xlfn.IFS(W334="","",W334&gt;U334,"w",W334&lt;U334,"L")</f>
        <v>L</v>
      </c>
      <c r="Y334" s="281"/>
      <c r="Z334" s="267"/>
      <c r="AA334" s="267"/>
      <c r="AB334" s="275"/>
      <c r="AE334" s="267"/>
      <c r="AF334" s="267"/>
      <c r="AG334" s="270"/>
      <c r="AH334" s="278"/>
      <c r="AI334" s="95" t="str">
        <f t="array" ref="AI334">_xlfn.IFS(AJ334="","",AJ334&gt;AL334,"W",AJ334&lt;AL334,"L")</f>
        <v>L</v>
      </c>
      <c r="AJ334" s="96">
        <v>7</v>
      </c>
      <c r="AK334" s="97" t="s">
        <v>129</v>
      </c>
      <c r="AL334" s="96">
        <v>11</v>
      </c>
      <c r="AM334" s="95" t="str">
        <f t="array" ref="AM334">_xlfn.IFS(AL334="","",AL334&gt;AJ334,"w",AL334&lt;AJ334,"L")</f>
        <v>w</v>
      </c>
      <c r="AN334" s="281"/>
      <c r="AO334" s="267"/>
      <c r="AP334" s="267"/>
      <c r="AQ334" s="275"/>
      <c r="AS334" s="267"/>
      <c r="AT334" s="267"/>
      <c r="AU334" s="275"/>
      <c r="AV334" s="278"/>
      <c r="AW334" s="95" t="str">
        <f t="array" ref="AW334">_xlfn.IFS(AX334="","",AX334&gt;AZ334,"W",AX334&lt;AZ334,"L")</f>
        <v>W</v>
      </c>
      <c r="AX334" s="96">
        <v>11</v>
      </c>
      <c r="AY334" s="97" t="s">
        <v>129</v>
      </c>
      <c r="AZ334" s="96">
        <v>9</v>
      </c>
      <c r="BA334" s="95" t="str">
        <f t="array" ref="BA334">_xlfn.IFS(AZ334="","",AZ334&gt;AX334,"w",AZ334&lt;AX334,"L")</f>
        <v>L</v>
      </c>
      <c r="BB334" s="281"/>
      <c r="BC334" s="267"/>
      <c r="BD334" s="267"/>
      <c r="BE334" s="270"/>
    </row>
    <row r="335" spans="2:57" s="88" customFormat="1" ht="12" customHeight="1">
      <c r="B335" s="267"/>
      <c r="C335" s="267"/>
      <c r="D335" s="270"/>
      <c r="E335" s="278"/>
      <c r="F335" s="95" t="str">
        <f t="array" ref="F335">_xlfn.IFS(G335="","",G335&gt;I335,"W",G335&lt;I335,"L")</f>
        <v/>
      </c>
      <c r="G335" s="96"/>
      <c r="H335" s="97" t="s">
        <v>129</v>
      </c>
      <c r="I335" s="96"/>
      <c r="J335" s="95" t="str">
        <f t="array" ref="J335">_xlfn.IFS(I335="","",I335&gt;G335,"w",I335&lt;G335,"L")</f>
        <v/>
      </c>
      <c r="K335" s="281"/>
      <c r="L335" s="267"/>
      <c r="M335" s="267"/>
      <c r="N335" s="275"/>
      <c r="P335" s="267"/>
      <c r="Q335" s="267"/>
      <c r="R335" s="270"/>
      <c r="S335" s="278"/>
      <c r="T335" s="95" t="str">
        <f t="array" ref="T335">_xlfn.IFS(U335="","",U335&gt;W335,"W",U335&lt;W335,"L")</f>
        <v>W</v>
      </c>
      <c r="U335" s="96">
        <v>12</v>
      </c>
      <c r="V335" s="97" t="s">
        <v>129</v>
      </c>
      <c r="W335" s="96">
        <v>10</v>
      </c>
      <c r="X335" s="95" t="str">
        <f t="array" ref="X335">_xlfn.IFS(W335="","",W335&gt;U335,"w",W335&lt;U335,"L")</f>
        <v>L</v>
      </c>
      <c r="Y335" s="281"/>
      <c r="Z335" s="267"/>
      <c r="AA335" s="267"/>
      <c r="AB335" s="275"/>
      <c r="AE335" s="267"/>
      <c r="AF335" s="267"/>
      <c r="AG335" s="270"/>
      <c r="AH335" s="278"/>
      <c r="AI335" s="95" t="str">
        <f t="array" ref="AI335">_xlfn.IFS(AJ335="","",AJ335&gt;AL335,"W",AJ335&lt;AL335,"L")</f>
        <v/>
      </c>
      <c r="AJ335" s="96"/>
      <c r="AK335" s="97" t="s">
        <v>129</v>
      </c>
      <c r="AL335" s="96"/>
      <c r="AM335" s="95" t="str">
        <f t="array" ref="AM335">_xlfn.IFS(AL335="","",AL335&gt;AJ335,"w",AL335&lt;AJ335,"L")</f>
        <v/>
      </c>
      <c r="AN335" s="281"/>
      <c r="AO335" s="267"/>
      <c r="AP335" s="267"/>
      <c r="AQ335" s="275"/>
      <c r="AS335" s="267"/>
      <c r="AT335" s="267"/>
      <c r="AU335" s="275"/>
      <c r="AV335" s="278"/>
      <c r="AW335" s="95" t="str">
        <f t="array" ref="AW335">_xlfn.IFS(AX335="","",AX335&gt;AZ335,"W",AX335&lt;AZ335,"L")</f>
        <v>W</v>
      </c>
      <c r="AX335" s="96">
        <v>11</v>
      </c>
      <c r="AY335" s="97" t="s">
        <v>129</v>
      </c>
      <c r="AZ335" s="96">
        <v>7</v>
      </c>
      <c r="BA335" s="95" t="str">
        <f t="array" ref="BA335">_xlfn.IFS(AZ335="","",AZ335&gt;AX335,"w",AZ335&lt;AX335,"L")</f>
        <v>L</v>
      </c>
      <c r="BB335" s="281"/>
      <c r="BC335" s="267"/>
      <c r="BD335" s="267"/>
      <c r="BE335" s="270"/>
    </row>
    <row r="336" spans="2:57" s="88" customFormat="1" ht="12" customHeight="1">
      <c r="B336" s="267"/>
      <c r="C336" s="267"/>
      <c r="D336" s="270"/>
      <c r="E336" s="278"/>
      <c r="F336" s="95" t="str">
        <f t="array" ref="F336">_xlfn.IFS(G336="","",G336&gt;I336,"W",G336&lt;I336,"L")</f>
        <v/>
      </c>
      <c r="G336" s="96"/>
      <c r="H336" s="97" t="s">
        <v>129</v>
      </c>
      <c r="I336" s="96"/>
      <c r="J336" s="95" t="str">
        <f t="array" ref="J336">_xlfn.IFS(I336="","",I336&gt;G336,"w",I336&lt;G336,"L")</f>
        <v/>
      </c>
      <c r="K336" s="281"/>
      <c r="L336" s="267"/>
      <c r="M336" s="267"/>
      <c r="N336" s="275"/>
      <c r="P336" s="267"/>
      <c r="Q336" s="267"/>
      <c r="R336" s="270"/>
      <c r="S336" s="278"/>
      <c r="T336" s="95" t="str">
        <f t="array" ref="T336">_xlfn.IFS(U336="","",U336&gt;W336,"W",U336&lt;W336,"L")</f>
        <v>L</v>
      </c>
      <c r="U336" s="96">
        <v>4</v>
      </c>
      <c r="V336" s="97" t="s">
        <v>129</v>
      </c>
      <c r="W336" s="96">
        <v>11</v>
      </c>
      <c r="X336" s="95" t="str">
        <f t="array" ref="X336">_xlfn.IFS(W336="","",W336&gt;U336,"w",W336&lt;U336,"L")</f>
        <v>w</v>
      </c>
      <c r="Y336" s="281"/>
      <c r="Z336" s="267"/>
      <c r="AA336" s="267"/>
      <c r="AB336" s="275"/>
      <c r="AE336" s="267"/>
      <c r="AF336" s="267"/>
      <c r="AG336" s="270"/>
      <c r="AH336" s="278"/>
      <c r="AI336" s="95" t="str">
        <f t="array" ref="AI336">_xlfn.IFS(AJ336="","",AJ336&gt;AL336,"W",AJ336&lt;AL336,"L")</f>
        <v/>
      </c>
      <c r="AJ336" s="96"/>
      <c r="AK336" s="97" t="s">
        <v>129</v>
      </c>
      <c r="AL336" s="96"/>
      <c r="AM336" s="95" t="str">
        <f t="array" ref="AM336">_xlfn.IFS(AL336="","",AL336&gt;AJ336,"w",AL336&lt;AJ336,"L")</f>
        <v/>
      </c>
      <c r="AN336" s="281"/>
      <c r="AO336" s="267"/>
      <c r="AP336" s="267"/>
      <c r="AQ336" s="275"/>
      <c r="AS336" s="267"/>
      <c r="AT336" s="267"/>
      <c r="AU336" s="275"/>
      <c r="AV336" s="278"/>
      <c r="AW336" s="95" t="str">
        <f t="array" ref="AW336">_xlfn.IFS(AX336="","",AX336&gt;AZ336,"W",AX336&lt;AZ336,"L")</f>
        <v/>
      </c>
      <c r="AX336" s="96"/>
      <c r="AY336" s="97" t="s">
        <v>129</v>
      </c>
      <c r="AZ336" s="96"/>
      <c r="BA336" s="95" t="str">
        <f t="array" ref="BA336">_xlfn.IFS(AZ336="","",AZ336&gt;AX336,"w",AZ336&lt;AX336,"L")</f>
        <v/>
      </c>
      <c r="BB336" s="281"/>
      <c r="BC336" s="267"/>
      <c r="BD336" s="267"/>
      <c r="BE336" s="270"/>
    </row>
    <row r="337" spans="2:57" s="88" customFormat="1" ht="12" customHeight="1">
      <c r="B337" s="268"/>
      <c r="C337" s="268"/>
      <c r="D337" s="271"/>
      <c r="E337" s="279"/>
      <c r="F337" s="98"/>
      <c r="G337" s="99"/>
      <c r="H337" s="92"/>
      <c r="I337" s="99"/>
      <c r="J337" s="98"/>
      <c r="K337" s="282"/>
      <c r="L337" s="268"/>
      <c r="M337" s="268"/>
      <c r="N337" s="276"/>
      <c r="P337" s="268"/>
      <c r="Q337" s="268"/>
      <c r="R337" s="271"/>
      <c r="S337" s="279"/>
      <c r="T337" s="98"/>
      <c r="U337" s="99"/>
      <c r="V337" s="92"/>
      <c r="W337" s="99"/>
      <c r="X337" s="98"/>
      <c r="Y337" s="282"/>
      <c r="Z337" s="268"/>
      <c r="AA337" s="268"/>
      <c r="AB337" s="276"/>
      <c r="AE337" s="268"/>
      <c r="AF337" s="268"/>
      <c r="AG337" s="271"/>
      <c r="AH337" s="279"/>
      <c r="AI337" s="98"/>
      <c r="AJ337" s="99"/>
      <c r="AK337" s="92"/>
      <c r="AL337" s="99"/>
      <c r="AM337" s="98"/>
      <c r="AN337" s="282"/>
      <c r="AO337" s="268"/>
      <c r="AP337" s="268"/>
      <c r="AQ337" s="276"/>
      <c r="AS337" s="268"/>
      <c r="AT337" s="268"/>
      <c r="AU337" s="276"/>
      <c r="AV337" s="279"/>
      <c r="AW337" s="98"/>
      <c r="AX337" s="99"/>
      <c r="AY337" s="92"/>
      <c r="AZ337" s="99"/>
      <c r="BA337" s="98"/>
      <c r="BB337" s="282"/>
      <c r="BC337" s="268"/>
      <c r="BD337" s="268"/>
      <c r="BE337" s="271"/>
    </row>
    <row r="338" spans="2:57" s="88" customFormat="1" ht="12" customHeight="1">
      <c r="B338" s="266">
        <v>0</v>
      </c>
      <c r="C338" s="266" t="s">
        <v>137</v>
      </c>
      <c r="D338" s="274" t="s">
        <v>555</v>
      </c>
      <c r="E338" s="277">
        <f t="shared" ref="E338" si="292">IF(G339="","",COUNTIF(F338:F343,"W"))</f>
        <v>3</v>
      </c>
      <c r="F338" s="93"/>
      <c r="G338" s="94"/>
      <c r="H338" s="89"/>
      <c r="I338" s="94"/>
      <c r="J338" s="93"/>
      <c r="K338" s="280">
        <f t="shared" ref="K338" si="293">IF(I339="","",COUNTIF(J338:J343,"W"))</f>
        <v>0</v>
      </c>
      <c r="L338" s="266">
        <v>7</v>
      </c>
      <c r="M338" s="266" t="s">
        <v>137</v>
      </c>
      <c r="N338" s="269" t="s">
        <v>466</v>
      </c>
      <c r="P338" s="266">
        <v>7</v>
      </c>
      <c r="Q338" s="266" t="s">
        <v>137</v>
      </c>
      <c r="R338" s="274" t="s">
        <v>504</v>
      </c>
      <c r="S338" s="277">
        <f t="shared" ref="S338" si="294">IF(U339="","",COUNTIF(T338:T343,"W"))</f>
        <v>3</v>
      </c>
      <c r="T338" s="93"/>
      <c r="U338" s="94"/>
      <c r="V338" s="89"/>
      <c r="W338" s="94"/>
      <c r="X338" s="93"/>
      <c r="Y338" s="280">
        <f t="shared" si="266"/>
        <v>0</v>
      </c>
      <c r="Z338" s="266">
        <v>7</v>
      </c>
      <c r="AA338" s="266" t="s">
        <v>137</v>
      </c>
      <c r="AB338" s="269" t="s">
        <v>315</v>
      </c>
      <c r="AE338" s="266">
        <v>7</v>
      </c>
      <c r="AF338" s="266" t="s">
        <v>137</v>
      </c>
      <c r="AG338" s="269" t="s">
        <v>480</v>
      </c>
      <c r="AH338" s="277">
        <f t="shared" ref="AH338" si="295">IF(AJ339="","",COUNTIF(AI338:AI343,"W"))</f>
        <v>0</v>
      </c>
      <c r="AI338" s="93"/>
      <c r="AJ338" s="94"/>
      <c r="AK338" s="89"/>
      <c r="AL338" s="94"/>
      <c r="AM338" s="93"/>
      <c r="AN338" s="280">
        <f t="shared" ref="AN338" si="296">IF(AL339="","",COUNTIF(AM338:AM343,"W"))</f>
        <v>3</v>
      </c>
      <c r="AO338" s="266">
        <v>7</v>
      </c>
      <c r="AP338" s="266" t="s">
        <v>137</v>
      </c>
      <c r="AQ338" s="274" t="s">
        <v>498</v>
      </c>
      <c r="AS338" s="266">
        <v>7</v>
      </c>
      <c r="AT338" s="266" t="s">
        <v>137</v>
      </c>
      <c r="AU338" s="274" t="s">
        <v>449</v>
      </c>
      <c r="AV338" s="277">
        <f t="shared" ref="AV338" si="297">IF(AX339="","",COUNTIF(AW338:AW343,"W"))</f>
        <v>3</v>
      </c>
      <c r="AW338" s="93"/>
      <c r="AX338" s="94"/>
      <c r="AY338" s="89"/>
      <c r="AZ338" s="94"/>
      <c r="BA338" s="93"/>
      <c r="BB338" s="280">
        <f t="shared" ref="BB338" si="298">IF(AZ339="","",COUNTIF(BA338:BA343,"W"))</f>
        <v>0</v>
      </c>
      <c r="BC338" s="266">
        <v>7</v>
      </c>
      <c r="BD338" s="266" t="s">
        <v>137</v>
      </c>
      <c r="BE338" s="269" t="s">
        <v>513</v>
      </c>
    </row>
    <row r="339" spans="2:57" s="88" customFormat="1" ht="12" customHeight="1">
      <c r="B339" s="267"/>
      <c r="C339" s="267"/>
      <c r="D339" s="275"/>
      <c r="E339" s="278"/>
      <c r="F339" s="95" t="str">
        <f t="array" ref="F339">_xlfn.IFS(G339="","",G339&gt;I339,"W",G339&lt;I339,"L")</f>
        <v>W</v>
      </c>
      <c r="G339" s="96">
        <v>11</v>
      </c>
      <c r="H339" s="97" t="s">
        <v>129</v>
      </c>
      <c r="I339" s="96">
        <v>8</v>
      </c>
      <c r="J339" s="95" t="str">
        <f t="array" ref="J339">_xlfn.IFS(I339="","",I339&gt;G339,"w",I339&lt;G339,"L")</f>
        <v>L</v>
      </c>
      <c r="K339" s="281"/>
      <c r="L339" s="267"/>
      <c r="M339" s="267"/>
      <c r="N339" s="270"/>
      <c r="P339" s="267"/>
      <c r="Q339" s="267"/>
      <c r="R339" s="275"/>
      <c r="S339" s="278"/>
      <c r="T339" s="95" t="str">
        <f t="array" ref="T339">_xlfn.IFS(U339="","",U339&gt;W339,"W",U339&lt;W339,"L")</f>
        <v>W</v>
      </c>
      <c r="U339" s="96">
        <v>11</v>
      </c>
      <c r="V339" s="97" t="s">
        <v>129</v>
      </c>
      <c r="W339" s="96">
        <v>4</v>
      </c>
      <c r="X339" s="95" t="str">
        <f t="array" ref="X339">_xlfn.IFS(W339="","",W339&gt;U339,"w",W339&lt;U339,"L")</f>
        <v>L</v>
      </c>
      <c r="Y339" s="281"/>
      <c r="Z339" s="267"/>
      <c r="AA339" s="267"/>
      <c r="AB339" s="270"/>
      <c r="AE339" s="267"/>
      <c r="AF339" s="267"/>
      <c r="AG339" s="270"/>
      <c r="AH339" s="278"/>
      <c r="AI339" s="95" t="str">
        <f t="array" ref="AI339">_xlfn.IFS(AJ339="","",AJ339&gt;AL339,"W",AJ339&lt;AL339,"L")</f>
        <v>L</v>
      </c>
      <c r="AJ339" s="96">
        <v>2</v>
      </c>
      <c r="AK339" s="97" t="s">
        <v>129</v>
      </c>
      <c r="AL339" s="96">
        <v>11</v>
      </c>
      <c r="AM339" s="95" t="str">
        <f t="array" ref="AM339">_xlfn.IFS(AL339="","",AL339&gt;AJ339,"w",AL339&lt;AJ339,"L")</f>
        <v>w</v>
      </c>
      <c r="AN339" s="281"/>
      <c r="AO339" s="267"/>
      <c r="AP339" s="267"/>
      <c r="AQ339" s="275"/>
      <c r="AS339" s="267"/>
      <c r="AT339" s="267"/>
      <c r="AU339" s="275"/>
      <c r="AV339" s="278"/>
      <c r="AW339" s="95" t="str">
        <f t="array" ref="AW339">_xlfn.IFS(AX339="","",AX339&gt;AZ339,"W",AX339&lt;AZ339,"L")</f>
        <v>W</v>
      </c>
      <c r="AX339" s="96">
        <v>11</v>
      </c>
      <c r="AY339" s="97" t="s">
        <v>129</v>
      </c>
      <c r="AZ339" s="96">
        <v>4</v>
      </c>
      <c r="BA339" s="95" t="str">
        <f t="array" ref="BA339">_xlfn.IFS(AZ339="","",AZ339&gt;AX339,"w",AZ339&lt;AX339,"L")</f>
        <v>L</v>
      </c>
      <c r="BB339" s="281"/>
      <c r="BC339" s="267"/>
      <c r="BD339" s="267"/>
      <c r="BE339" s="270"/>
    </row>
    <row r="340" spans="2:57" s="88" customFormat="1" ht="12" customHeight="1">
      <c r="B340" s="267"/>
      <c r="C340" s="267"/>
      <c r="D340" s="275"/>
      <c r="E340" s="278"/>
      <c r="F340" s="95" t="str">
        <f t="array" ref="F340">_xlfn.IFS(G340="","",G340&gt;I340,"W",G340&lt;I340,"L")</f>
        <v>W</v>
      </c>
      <c r="G340" s="96">
        <v>11</v>
      </c>
      <c r="H340" s="97" t="s">
        <v>129</v>
      </c>
      <c r="I340" s="96">
        <v>7</v>
      </c>
      <c r="J340" s="95" t="str">
        <f t="array" ref="J340">_xlfn.IFS(I340="","",I340&gt;G340,"w",I340&lt;G340,"L")</f>
        <v>L</v>
      </c>
      <c r="K340" s="281"/>
      <c r="L340" s="267"/>
      <c r="M340" s="267"/>
      <c r="N340" s="270"/>
      <c r="P340" s="267"/>
      <c r="Q340" s="267"/>
      <c r="R340" s="275"/>
      <c r="S340" s="278"/>
      <c r="T340" s="95" t="str">
        <f t="array" ref="T340">_xlfn.IFS(U340="","",U340&gt;W340,"W",U340&lt;W340,"L")</f>
        <v>W</v>
      </c>
      <c r="U340" s="96">
        <v>11</v>
      </c>
      <c r="V340" s="97" t="s">
        <v>129</v>
      </c>
      <c r="W340" s="96">
        <v>0</v>
      </c>
      <c r="X340" s="95" t="str">
        <f t="array" ref="X340">_xlfn.IFS(W340="","",W340&gt;U340,"w",W340&lt;U340,"L")</f>
        <v>L</v>
      </c>
      <c r="Y340" s="281"/>
      <c r="Z340" s="267"/>
      <c r="AA340" s="267"/>
      <c r="AB340" s="270"/>
      <c r="AE340" s="267"/>
      <c r="AF340" s="267"/>
      <c r="AG340" s="270"/>
      <c r="AH340" s="278"/>
      <c r="AI340" s="95" t="str">
        <f t="array" ref="AI340">_xlfn.IFS(AJ340="","",AJ340&gt;AL340,"W",AJ340&lt;AL340,"L")</f>
        <v>L</v>
      </c>
      <c r="AJ340" s="96">
        <v>5</v>
      </c>
      <c r="AK340" s="97" t="s">
        <v>129</v>
      </c>
      <c r="AL340" s="96">
        <v>11</v>
      </c>
      <c r="AM340" s="95" t="str">
        <f t="array" ref="AM340">_xlfn.IFS(AL340="","",AL340&gt;AJ340,"w",AL340&lt;AJ340,"L")</f>
        <v>w</v>
      </c>
      <c r="AN340" s="281"/>
      <c r="AO340" s="267"/>
      <c r="AP340" s="267"/>
      <c r="AQ340" s="275"/>
      <c r="AS340" s="267"/>
      <c r="AT340" s="267"/>
      <c r="AU340" s="275"/>
      <c r="AV340" s="278"/>
      <c r="AW340" s="95" t="str">
        <f t="array" ref="AW340">_xlfn.IFS(AX340="","",AX340&gt;AZ340,"W",AX340&lt;AZ340,"L")</f>
        <v>W</v>
      </c>
      <c r="AX340" s="96">
        <v>11</v>
      </c>
      <c r="AY340" s="97" t="s">
        <v>129</v>
      </c>
      <c r="AZ340" s="96">
        <v>8</v>
      </c>
      <c r="BA340" s="95" t="str">
        <f t="array" ref="BA340">_xlfn.IFS(AZ340="","",AZ340&gt;AX340,"w",AZ340&lt;AX340,"L")</f>
        <v>L</v>
      </c>
      <c r="BB340" s="281"/>
      <c r="BC340" s="267"/>
      <c r="BD340" s="267"/>
      <c r="BE340" s="270"/>
    </row>
    <row r="341" spans="2:57" s="88" customFormat="1" ht="12" customHeight="1">
      <c r="B341" s="267"/>
      <c r="C341" s="267"/>
      <c r="D341" s="275"/>
      <c r="E341" s="278"/>
      <c r="F341" s="95" t="str">
        <f t="array" ref="F341">_xlfn.IFS(G341="","",G341&gt;I341,"W",G341&lt;I341,"L")</f>
        <v>W</v>
      </c>
      <c r="G341" s="96">
        <v>11</v>
      </c>
      <c r="H341" s="97" t="s">
        <v>129</v>
      </c>
      <c r="I341" s="96">
        <v>4</v>
      </c>
      <c r="J341" s="95" t="str">
        <f t="array" ref="J341">_xlfn.IFS(I341="","",I341&gt;G341,"w",I341&lt;G341,"L")</f>
        <v>L</v>
      </c>
      <c r="K341" s="281"/>
      <c r="L341" s="267"/>
      <c r="M341" s="267"/>
      <c r="N341" s="270"/>
      <c r="P341" s="267"/>
      <c r="Q341" s="267"/>
      <c r="R341" s="275"/>
      <c r="S341" s="278"/>
      <c r="T341" s="95" t="str">
        <f t="array" ref="T341">_xlfn.IFS(U341="","",U341&gt;W341,"W",U341&lt;W341,"L")</f>
        <v>W</v>
      </c>
      <c r="U341" s="96">
        <v>11</v>
      </c>
      <c r="V341" s="97" t="s">
        <v>129</v>
      </c>
      <c r="W341" s="96">
        <v>4</v>
      </c>
      <c r="X341" s="95" t="str">
        <f t="array" ref="X341">_xlfn.IFS(W341="","",W341&gt;U341,"w",W341&lt;U341,"L")</f>
        <v>L</v>
      </c>
      <c r="Y341" s="281"/>
      <c r="Z341" s="267"/>
      <c r="AA341" s="267"/>
      <c r="AB341" s="270"/>
      <c r="AE341" s="267"/>
      <c r="AF341" s="267"/>
      <c r="AG341" s="270"/>
      <c r="AH341" s="278"/>
      <c r="AI341" s="95" t="str">
        <f t="array" ref="AI341">_xlfn.IFS(AJ341="","",AJ341&gt;AL341,"W",AJ341&lt;AL341,"L")</f>
        <v>L</v>
      </c>
      <c r="AJ341" s="96">
        <v>2</v>
      </c>
      <c r="AK341" s="97" t="s">
        <v>129</v>
      </c>
      <c r="AL341" s="96">
        <v>11</v>
      </c>
      <c r="AM341" s="95" t="str">
        <f t="array" ref="AM341">_xlfn.IFS(AL341="","",AL341&gt;AJ341,"w",AL341&lt;AJ341,"L")</f>
        <v>w</v>
      </c>
      <c r="AN341" s="281"/>
      <c r="AO341" s="267"/>
      <c r="AP341" s="267"/>
      <c r="AQ341" s="275"/>
      <c r="AS341" s="267"/>
      <c r="AT341" s="267"/>
      <c r="AU341" s="275"/>
      <c r="AV341" s="278"/>
      <c r="AW341" s="95" t="str">
        <f t="array" ref="AW341">_xlfn.IFS(AX341="","",AX341&gt;AZ341,"W",AX341&lt;AZ341,"L")</f>
        <v>W</v>
      </c>
      <c r="AX341" s="96">
        <v>11</v>
      </c>
      <c r="AY341" s="97" t="s">
        <v>129</v>
      </c>
      <c r="AZ341" s="96">
        <v>7</v>
      </c>
      <c r="BA341" s="95" t="str">
        <f t="array" ref="BA341">_xlfn.IFS(AZ341="","",AZ341&gt;AX341,"w",AZ341&lt;AX341,"L")</f>
        <v>L</v>
      </c>
      <c r="BB341" s="281"/>
      <c r="BC341" s="267"/>
      <c r="BD341" s="267"/>
      <c r="BE341" s="270"/>
    </row>
    <row r="342" spans="2:57" s="88" customFormat="1" ht="12" customHeight="1">
      <c r="B342" s="267"/>
      <c r="C342" s="267"/>
      <c r="D342" s="275"/>
      <c r="E342" s="278"/>
      <c r="F342" s="95" t="str">
        <f t="array" ref="F342">_xlfn.IFS(G342="","",G342&gt;I342,"W",G342&lt;I342,"L")</f>
        <v/>
      </c>
      <c r="G342" s="96"/>
      <c r="H342" s="97" t="s">
        <v>129</v>
      </c>
      <c r="I342" s="96"/>
      <c r="J342" s="95" t="str">
        <f t="array" ref="J342">_xlfn.IFS(I342="","",I342&gt;G342,"w",I342&lt;G342,"L")</f>
        <v/>
      </c>
      <c r="K342" s="281"/>
      <c r="L342" s="267"/>
      <c r="M342" s="267"/>
      <c r="N342" s="270"/>
      <c r="P342" s="267"/>
      <c r="Q342" s="267"/>
      <c r="R342" s="275"/>
      <c r="S342" s="278"/>
      <c r="T342" s="95" t="str">
        <f t="array" ref="T342">_xlfn.IFS(U342="","",U342&gt;W342,"W",U342&lt;W342,"L")</f>
        <v/>
      </c>
      <c r="U342" s="96"/>
      <c r="V342" s="97" t="s">
        <v>129</v>
      </c>
      <c r="W342" s="96"/>
      <c r="X342" s="95" t="str">
        <f t="array" ref="X342">_xlfn.IFS(W342="","",W342&gt;U342,"w",W342&lt;U342,"L")</f>
        <v/>
      </c>
      <c r="Y342" s="281"/>
      <c r="Z342" s="267"/>
      <c r="AA342" s="267"/>
      <c r="AB342" s="270"/>
      <c r="AE342" s="267"/>
      <c r="AF342" s="267"/>
      <c r="AG342" s="270"/>
      <c r="AH342" s="278"/>
      <c r="AI342" s="95" t="str">
        <f t="array" ref="AI342">_xlfn.IFS(AJ342="","",AJ342&gt;AL342,"W",AJ342&lt;AL342,"L")</f>
        <v/>
      </c>
      <c r="AJ342" s="96"/>
      <c r="AK342" s="97" t="s">
        <v>129</v>
      </c>
      <c r="AL342" s="96"/>
      <c r="AM342" s="95" t="str">
        <f t="array" ref="AM342">_xlfn.IFS(AL342="","",AL342&gt;AJ342,"w",AL342&lt;AJ342,"L")</f>
        <v/>
      </c>
      <c r="AN342" s="281"/>
      <c r="AO342" s="267"/>
      <c r="AP342" s="267"/>
      <c r="AQ342" s="275"/>
      <c r="AS342" s="267"/>
      <c r="AT342" s="267"/>
      <c r="AU342" s="275"/>
      <c r="AV342" s="278"/>
      <c r="AW342" s="95" t="str">
        <f t="array" ref="AW342">_xlfn.IFS(AX342="","",AX342&gt;AZ342,"W",AX342&lt;AZ342,"L")</f>
        <v/>
      </c>
      <c r="AX342" s="96"/>
      <c r="AY342" s="97" t="s">
        <v>129</v>
      </c>
      <c r="AZ342" s="96"/>
      <c r="BA342" s="95" t="str">
        <f t="array" ref="BA342">_xlfn.IFS(AZ342="","",AZ342&gt;AX342,"w",AZ342&lt;AX342,"L")</f>
        <v/>
      </c>
      <c r="BB342" s="281"/>
      <c r="BC342" s="267"/>
      <c r="BD342" s="267"/>
      <c r="BE342" s="270"/>
    </row>
    <row r="343" spans="2:57" s="88" customFormat="1" ht="12" customHeight="1">
      <c r="B343" s="267"/>
      <c r="C343" s="267"/>
      <c r="D343" s="275"/>
      <c r="E343" s="278"/>
      <c r="F343" s="95" t="str">
        <f t="array" ref="F343">_xlfn.IFS(G343="","",G343&gt;I343,"W",G343&lt;I343,"L")</f>
        <v/>
      </c>
      <c r="G343" s="96"/>
      <c r="H343" s="97" t="s">
        <v>129</v>
      </c>
      <c r="I343" s="96"/>
      <c r="J343" s="95" t="str">
        <f t="array" ref="J343">_xlfn.IFS(I343="","",I343&gt;G343,"w",I343&lt;G343,"L")</f>
        <v/>
      </c>
      <c r="K343" s="281"/>
      <c r="L343" s="267"/>
      <c r="M343" s="267"/>
      <c r="N343" s="270"/>
      <c r="P343" s="267"/>
      <c r="Q343" s="267"/>
      <c r="R343" s="275"/>
      <c r="S343" s="278"/>
      <c r="T343" s="95" t="str">
        <f t="array" ref="T343">_xlfn.IFS(U343="","",U343&gt;W343,"W",U343&lt;W343,"L")</f>
        <v/>
      </c>
      <c r="U343" s="96"/>
      <c r="V343" s="97" t="s">
        <v>129</v>
      </c>
      <c r="W343" s="96"/>
      <c r="X343" s="95" t="str">
        <f t="array" ref="X343">_xlfn.IFS(W343="","",W343&gt;U343,"w",W343&lt;U343,"L")</f>
        <v/>
      </c>
      <c r="Y343" s="281"/>
      <c r="Z343" s="267"/>
      <c r="AA343" s="267"/>
      <c r="AB343" s="270"/>
      <c r="AE343" s="267"/>
      <c r="AF343" s="267"/>
      <c r="AG343" s="270"/>
      <c r="AH343" s="278"/>
      <c r="AI343" s="95" t="str">
        <f t="array" ref="AI343">_xlfn.IFS(AJ343="","",AJ343&gt;AL343,"W",AJ343&lt;AL343,"L")</f>
        <v/>
      </c>
      <c r="AJ343" s="96"/>
      <c r="AK343" s="97" t="s">
        <v>129</v>
      </c>
      <c r="AL343" s="96"/>
      <c r="AM343" s="95" t="str">
        <f t="array" ref="AM343">_xlfn.IFS(AL343="","",AL343&gt;AJ343,"w",AL343&lt;AJ343,"L")</f>
        <v/>
      </c>
      <c r="AN343" s="281"/>
      <c r="AO343" s="267"/>
      <c r="AP343" s="267"/>
      <c r="AQ343" s="275"/>
      <c r="AS343" s="267"/>
      <c r="AT343" s="267"/>
      <c r="AU343" s="275"/>
      <c r="AV343" s="278"/>
      <c r="AW343" s="95" t="str">
        <f t="array" ref="AW343">_xlfn.IFS(AX343="","",AX343&gt;AZ343,"W",AX343&lt;AZ343,"L")</f>
        <v/>
      </c>
      <c r="AX343" s="96"/>
      <c r="AY343" s="97" t="s">
        <v>129</v>
      </c>
      <c r="AZ343" s="96"/>
      <c r="BA343" s="95" t="str">
        <f t="array" ref="BA343">_xlfn.IFS(AZ343="","",AZ343&gt;AX343,"w",AZ343&lt;AX343,"L")</f>
        <v/>
      </c>
      <c r="BB343" s="281"/>
      <c r="BC343" s="267"/>
      <c r="BD343" s="267"/>
      <c r="BE343" s="270"/>
    </row>
    <row r="344" spans="2:57" s="88" customFormat="1" ht="12" customHeight="1">
      <c r="B344" s="268"/>
      <c r="C344" s="268"/>
      <c r="D344" s="276"/>
      <c r="E344" s="279"/>
      <c r="F344" s="98"/>
      <c r="G344" s="99"/>
      <c r="H344" s="92"/>
      <c r="I344" s="99"/>
      <c r="J344" s="98"/>
      <c r="K344" s="282"/>
      <c r="L344" s="268"/>
      <c r="M344" s="268"/>
      <c r="N344" s="271"/>
      <c r="P344" s="268"/>
      <c r="Q344" s="268"/>
      <c r="R344" s="276"/>
      <c r="S344" s="279"/>
      <c r="T344" s="98"/>
      <c r="U344" s="99"/>
      <c r="V344" s="92"/>
      <c r="W344" s="99"/>
      <c r="X344" s="98"/>
      <c r="Y344" s="282"/>
      <c r="Z344" s="268"/>
      <c r="AA344" s="268"/>
      <c r="AB344" s="271"/>
      <c r="AE344" s="268"/>
      <c r="AF344" s="268"/>
      <c r="AG344" s="271"/>
      <c r="AH344" s="279"/>
      <c r="AI344" s="98"/>
      <c r="AJ344" s="99"/>
      <c r="AK344" s="92"/>
      <c r="AL344" s="99"/>
      <c r="AM344" s="98"/>
      <c r="AN344" s="282"/>
      <c r="AO344" s="268"/>
      <c r="AP344" s="268"/>
      <c r="AQ344" s="276"/>
      <c r="AS344" s="268"/>
      <c r="AT344" s="268"/>
      <c r="AU344" s="276"/>
      <c r="AV344" s="279"/>
      <c r="AW344" s="98"/>
      <c r="AX344" s="99"/>
      <c r="AY344" s="92"/>
      <c r="AZ344" s="99"/>
      <c r="BA344" s="98"/>
      <c r="BB344" s="282"/>
      <c r="BC344" s="268"/>
      <c r="BD344" s="268"/>
      <c r="BE344" s="271"/>
    </row>
    <row r="345" spans="2:57" s="88" customFormat="1" ht="12" customHeight="1">
      <c r="B345" s="266">
        <v>8</v>
      </c>
      <c r="C345" s="266" t="s">
        <v>138</v>
      </c>
      <c r="D345" s="274" t="s">
        <v>556</v>
      </c>
      <c r="E345" s="277">
        <f t="shared" ref="E345" si="299">IF(G346="","",COUNTIF(F345:F350,"W"))</f>
        <v>3</v>
      </c>
      <c r="F345" s="93"/>
      <c r="G345" s="94"/>
      <c r="H345" s="89"/>
      <c r="I345" s="94"/>
      <c r="J345" s="93"/>
      <c r="K345" s="280">
        <f t="shared" ref="K345" si="300">IF(I346="","",COUNTIF(J345:J350,"W"))</f>
        <v>0</v>
      </c>
      <c r="L345" s="266">
        <v>8</v>
      </c>
      <c r="M345" s="266" t="s">
        <v>138</v>
      </c>
      <c r="N345" s="269" t="s">
        <v>537</v>
      </c>
      <c r="P345" s="266">
        <v>8</v>
      </c>
      <c r="Q345" s="266" t="s">
        <v>138</v>
      </c>
      <c r="R345" s="274" t="s">
        <v>505</v>
      </c>
      <c r="S345" s="277">
        <f t="shared" ref="S345" si="301">IF(U346="","",COUNTIF(T345:T350,"W"))</f>
        <v>3</v>
      </c>
      <c r="T345" s="93"/>
      <c r="U345" s="94"/>
      <c r="V345" s="89"/>
      <c r="W345" s="94"/>
      <c r="X345" s="93"/>
      <c r="Y345" s="280">
        <f t="shared" si="266"/>
        <v>0</v>
      </c>
      <c r="Z345" s="266">
        <v>8</v>
      </c>
      <c r="AA345" s="266" t="s">
        <v>138</v>
      </c>
      <c r="AB345" s="269" t="s">
        <v>279</v>
      </c>
      <c r="AE345" s="266">
        <v>8</v>
      </c>
      <c r="AF345" s="266" t="s">
        <v>138</v>
      </c>
      <c r="AG345" s="274" t="s">
        <v>481</v>
      </c>
      <c r="AH345" s="277">
        <f t="shared" ref="AH345" si="302">IF(AJ346="","",COUNTIF(AI345:AI350,"W"))</f>
        <v>3</v>
      </c>
      <c r="AI345" s="93"/>
      <c r="AJ345" s="94"/>
      <c r="AK345" s="89"/>
      <c r="AL345" s="94"/>
      <c r="AM345" s="93"/>
      <c r="AN345" s="280">
        <f t="shared" ref="AN345" si="303">IF(AL346="","",COUNTIF(AM345:AM350,"W"))</f>
        <v>0</v>
      </c>
      <c r="AO345" s="266">
        <v>8</v>
      </c>
      <c r="AP345" s="266" t="s">
        <v>138</v>
      </c>
      <c r="AQ345" s="269" t="s">
        <v>588</v>
      </c>
      <c r="AS345" s="266">
        <v>8</v>
      </c>
      <c r="AT345" s="266" t="s">
        <v>138</v>
      </c>
      <c r="AU345" s="274" t="s">
        <v>563</v>
      </c>
      <c r="AV345" s="277">
        <f t="shared" ref="AV345" si="304">IF(AX346="","",COUNTIF(AW345:AW350,"W"))</f>
        <v>3</v>
      </c>
      <c r="AW345" s="93"/>
      <c r="AX345" s="94"/>
      <c r="AY345" s="89"/>
      <c r="AZ345" s="94"/>
      <c r="BA345" s="93"/>
      <c r="BB345" s="280">
        <f t="shared" ref="BB345" si="305">IF(AZ346="","",COUNTIF(BA345:BA350,"W"))</f>
        <v>2</v>
      </c>
      <c r="BC345" s="266">
        <v>8</v>
      </c>
      <c r="BD345" s="266" t="s">
        <v>138</v>
      </c>
      <c r="BE345" s="269" t="s">
        <v>584</v>
      </c>
    </row>
    <row r="346" spans="2:57" s="88" customFormat="1" ht="12" customHeight="1">
      <c r="B346" s="267"/>
      <c r="C346" s="267"/>
      <c r="D346" s="275"/>
      <c r="E346" s="278"/>
      <c r="F346" s="95" t="str">
        <f t="array" ref="F346">_xlfn.IFS(G346="","",G346&gt;I346,"W",G346&lt;I346,"L")</f>
        <v>W</v>
      </c>
      <c r="G346" s="96">
        <v>11</v>
      </c>
      <c r="H346" s="97" t="s">
        <v>129</v>
      </c>
      <c r="I346" s="96">
        <v>2</v>
      </c>
      <c r="J346" s="95" t="str">
        <f t="array" ref="J346">_xlfn.IFS(I346="","",I346&gt;G346,"w",I346&lt;G346,"L")</f>
        <v>L</v>
      </c>
      <c r="K346" s="281"/>
      <c r="L346" s="267"/>
      <c r="M346" s="267"/>
      <c r="N346" s="270"/>
      <c r="P346" s="267"/>
      <c r="Q346" s="267"/>
      <c r="R346" s="275"/>
      <c r="S346" s="278"/>
      <c r="T346" s="95" t="str">
        <f t="array" ref="T346">_xlfn.IFS(U346="","",U346&gt;W346,"W",U346&lt;W346,"L")</f>
        <v>W</v>
      </c>
      <c r="U346" s="96">
        <v>11</v>
      </c>
      <c r="V346" s="97" t="s">
        <v>129</v>
      </c>
      <c r="W346" s="96">
        <v>2</v>
      </c>
      <c r="X346" s="95" t="str">
        <f t="array" ref="X346">_xlfn.IFS(W346="","",W346&gt;U346,"w",W346&lt;U346,"L")</f>
        <v>L</v>
      </c>
      <c r="Y346" s="281"/>
      <c r="Z346" s="267"/>
      <c r="AA346" s="267"/>
      <c r="AB346" s="270"/>
      <c r="AE346" s="267"/>
      <c r="AF346" s="267"/>
      <c r="AG346" s="275"/>
      <c r="AH346" s="278"/>
      <c r="AI346" s="95" t="str">
        <f t="array" ref="AI346">_xlfn.IFS(AJ346="","",AJ346&gt;AL346,"W",AJ346&lt;AL346,"L")</f>
        <v>W</v>
      </c>
      <c r="AJ346" s="96">
        <v>11</v>
      </c>
      <c r="AK346" s="97" t="s">
        <v>129</v>
      </c>
      <c r="AL346" s="96">
        <v>8</v>
      </c>
      <c r="AM346" s="95" t="str">
        <f t="array" ref="AM346">_xlfn.IFS(AL346="","",AL346&gt;AJ346,"w",AL346&lt;AJ346,"L")</f>
        <v>L</v>
      </c>
      <c r="AN346" s="281"/>
      <c r="AO346" s="267"/>
      <c r="AP346" s="267"/>
      <c r="AQ346" s="270"/>
      <c r="AS346" s="267"/>
      <c r="AT346" s="267"/>
      <c r="AU346" s="275"/>
      <c r="AV346" s="278"/>
      <c r="AW346" s="95" t="str">
        <f t="array" ref="AW346">_xlfn.IFS(AX346="","",AX346&gt;AZ346,"W",AX346&lt;AZ346,"L")</f>
        <v>L</v>
      </c>
      <c r="AX346" s="96">
        <v>7</v>
      </c>
      <c r="AY346" s="97" t="s">
        <v>129</v>
      </c>
      <c r="AZ346" s="96">
        <v>11</v>
      </c>
      <c r="BA346" s="95" t="str">
        <f t="array" ref="BA346">_xlfn.IFS(AZ346="","",AZ346&gt;AX346,"w",AZ346&lt;AX346,"L")</f>
        <v>w</v>
      </c>
      <c r="BB346" s="281"/>
      <c r="BC346" s="267"/>
      <c r="BD346" s="267"/>
      <c r="BE346" s="270"/>
    </row>
    <row r="347" spans="2:57" s="88" customFormat="1" ht="12" customHeight="1">
      <c r="B347" s="267"/>
      <c r="C347" s="267"/>
      <c r="D347" s="275"/>
      <c r="E347" s="278"/>
      <c r="F347" s="95" t="str">
        <f t="array" ref="F347">_xlfn.IFS(G347="","",G347&gt;I347,"W",G347&lt;I347,"L")</f>
        <v>W</v>
      </c>
      <c r="G347" s="96">
        <v>11</v>
      </c>
      <c r="H347" s="97" t="s">
        <v>129</v>
      </c>
      <c r="I347" s="96">
        <v>2</v>
      </c>
      <c r="J347" s="95" t="str">
        <f t="array" ref="J347">_xlfn.IFS(I347="","",I347&gt;G347,"w",I347&lt;G347,"L")</f>
        <v>L</v>
      </c>
      <c r="K347" s="281"/>
      <c r="L347" s="267"/>
      <c r="M347" s="267"/>
      <c r="N347" s="270"/>
      <c r="P347" s="267"/>
      <c r="Q347" s="267"/>
      <c r="R347" s="275"/>
      <c r="S347" s="278"/>
      <c r="T347" s="95" t="str">
        <f t="array" ref="T347">_xlfn.IFS(U347="","",U347&gt;W347,"W",U347&lt;W347,"L")</f>
        <v>W</v>
      </c>
      <c r="U347" s="96">
        <v>11</v>
      </c>
      <c r="V347" s="97" t="s">
        <v>129</v>
      </c>
      <c r="W347" s="96">
        <v>5</v>
      </c>
      <c r="X347" s="95" t="str">
        <f t="array" ref="X347">_xlfn.IFS(W347="","",W347&gt;U347,"w",W347&lt;U347,"L")</f>
        <v>L</v>
      </c>
      <c r="Y347" s="281"/>
      <c r="Z347" s="267"/>
      <c r="AA347" s="267"/>
      <c r="AB347" s="270"/>
      <c r="AE347" s="267"/>
      <c r="AF347" s="267"/>
      <c r="AG347" s="275"/>
      <c r="AH347" s="278"/>
      <c r="AI347" s="95" t="str">
        <f t="array" ref="AI347">_xlfn.IFS(AJ347="","",AJ347&gt;AL347,"W",AJ347&lt;AL347,"L")</f>
        <v>W</v>
      </c>
      <c r="AJ347" s="96">
        <v>11</v>
      </c>
      <c r="AK347" s="97" t="s">
        <v>129</v>
      </c>
      <c r="AL347" s="96">
        <v>8</v>
      </c>
      <c r="AM347" s="95" t="str">
        <f t="array" ref="AM347">_xlfn.IFS(AL347="","",AL347&gt;AJ347,"w",AL347&lt;AJ347,"L")</f>
        <v>L</v>
      </c>
      <c r="AN347" s="281"/>
      <c r="AO347" s="267"/>
      <c r="AP347" s="267"/>
      <c r="AQ347" s="270"/>
      <c r="AS347" s="267"/>
      <c r="AT347" s="267"/>
      <c r="AU347" s="275"/>
      <c r="AV347" s="278"/>
      <c r="AW347" s="95" t="str">
        <f t="array" ref="AW347">_xlfn.IFS(AX347="","",AX347&gt;AZ347,"W",AX347&lt;AZ347,"L")</f>
        <v>W</v>
      </c>
      <c r="AX347" s="96">
        <v>11</v>
      </c>
      <c r="AY347" s="97" t="s">
        <v>129</v>
      </c>
      <c r="AZ347" s="96">
        <v>5</v>
      </c>
      <c r="BA347" s="95" t="str">
        <f t="array" ref="BA347">_xlfn.IFS(AZ347="","",AZ347&gt;AX347,"w",AZ347&lt;AX347,"L")</f>
        <v>L</v>
      </c>
      <c r="BB347" s="281"/>
      <c r="BC347" s="267"/>
      <c r="BD347" s="267"/>
      <c r="BE347" s="270"/>
    </row>
    <row r="348" spans="2:57" s="88" customFormat="1" ht="12" customHeight="1">
      <c r="B348" s="267"/>
      <c r="C348" s="267"/>
      <c r="D348" s="275"/>
      <c r="E348" s="278"/>
      <c r="F348" s="95" t="str">
        <f t="array" ref="F348">_xlfn.IFS(G348="","",G348&gt;I348,"W",G348&lt;I348,"L")</f>
        <v>W</v>
      </c>
      <c r="G348" s="96">
        <v>11</v>
      </c>
      <c r="H348" s="97" t="s">
        <v>129</v>
      </c>
      <c r="I348" s="96">
        <v>4</v>
      </c>
      <c r="J348" s="95" t="str">
        <f t="array" ref="J348">_xlfn.IFS(I348="","",I348&gt;G348,"w",I348&lt;G348,"L")</f>
        <v>L</v>
      </c>
      <c r="K348" s="281"/>
      <c r="L348" s="267"/>
      <c r="M348" s="267"/>
      <c r="N348" s="270"/>
      <c r="P348" s="267"/>
      <c r="Q348" s="267"/>
      <c r="R348" s="275"/>
      <c r="S348" s="278"/>
      <c r="T348" s="95" t="str">
        <f t="array" ref="T348">_xlfn.IFS(U348="","",U348&gt;W348,"W",U348&lt;W348,"L")</f>
        <v>W</v>
      </c>
      <c r="U348" s="96">
        <v>11</v>
      </c>
      <c r="V348" s="97" t="s">
        <v>129</v>
      </c>
      <c r="W348" s="96">
        <v>6</v>
      </c>
      <c r="X348" s="95" t="str">
        <f t="array" ref="X348">_xlfn.IFS(W348="","",W348&gt;U348,"w",W348&lt;U348,"L")</f>
        <v>L</v>
      </c>
      <c r="Y348" s="281"/>
      <c r="Z348" s="267"/>
      <c r="AA348" s="267"/>
      <c r="AB348" s="270"/>
      <c r="AE348" s="267"/>
      <c r="AF348" s="267"/>
      <c r="AG348" s="275"/>
      <c r="AH348" s="278"/>
      <c r="AI348" s="95" t="str">
        <f t="array" ref="AI348">_xlfn.IFS(AJ348="","",AJ348&gt;AL348,"W",AJ348&lt;AL348,"L")</f>
        <v>W</v>
      </c>
      <c r="AJ348" s="96">
        <v>11</v>
      </c>
      <c r="AK348" s="97" t="s">
        <v>129</v>
      </c>
      <c r="AL348" s="96">
        <v>7</v>
      </c>
      <c r="AM348" s="95" t="str">
        <f t="array" ref="AM348">_xlfn.IFS(AL348="","",AL348&gt;AJ348,"w",AL348&lt;AJ348,"L")</f>
        <v>L</v>
      </c>
      <c r="AN348" s="281"/>
      <c r="AO348" s="267"/>
      <c r="AP348" s="267"/>
      <c r="AQ348" s="270"/>
      <c r="AS348" s="267"/>
      <c r="AT348" s="267"/>
      <c r="AU348" s="275"/>
      <c r="AV348" s="278"/>
      <c r="AW348" s="95" t="str">
        <f t="array" ref="AW348">_xlfn.IFS(AX348="","",AX348&gt;AZ348,"W",AX348&lt;AZ348,"L")</f>
        <v>L</v>
      </c>
      <c r="AX348" s="96">
        <v>9</v>
      </c>
      <c r="AY348" s="97" t="s">
        <v>129</v>
      </c>
      <c r="AZ348" s="96">
        <v>11</v>
      </c>
      <c r="BA348" s="95" t="str">
        <f t="array" ref="BA348">_xlfn.IFS(AZ348="","",AZ348&gt;AX348,"w",AZ348&lt;AX348,"L")</f>
        <v>w</v>
      </c>
      <c r="BB348" s="281"/>
      <c r="BC348" s="267"/>
      <c r="BD348" s="267"/>
      <c r="BE348" s="270"/>
    </row>
    <row r="349" spans="2:57" s="88" customFormat="1" ht="12" customHeight="1">
      <c r="B349" s="267"/>
      <c r="C349" s="267"/>
      <c r="D349" s="275"/>
      <c r="E349" s="278"/>
      <c r="F349" s="95" t="str">
        <f t="array" ref="F349">_xlfn.IFS(G349="","",G349&gt;I349,"W",G349&lt;I349,"L")</f>
        <v/>
      </c>
      <c r="G349" s="96"/>
      <c r="H349" s="97" t="s">
        <v>129</v>
      </c>
      <c r="I349" s="96"/>
      <c r="J349" s="95" t="str">
        <f t="array" ref="J349">_xlfn.IFS(I349="","",I349&gt;G349,"w",I349&lt;G349,"L")</f>
        <v/>
      </c>
      <c r="K349" s="281"/>
      <c r="L349" s="267"/>
      <c r="M349" s="267"/>
      <c r="N349" s="270"/>
      <c r="P349" s="267"/>
      <c r="Q349" s="267"/>
      <c r="R349" s="275"/>
      <c r="S349" s="278"/>
      <c r="T349" s="95" t="str">
        <f t="array" ref="T349">_xlfn.IFS(U349="","",U349&gt;W349,"W",U349&lt;W349,"L")</f>
        <v/>
      </c>
      <c r="U349" s="96"/>
      <c r="V349" s="97" t="s">
        <v>129</v>
      </c>
      <c r="W349" s="96"/>
      <c r="X349" s="95" t="str">
        <f t="array" ref="X349">_xlfn.IFS(W349="","",W349&gt;U349,"w",W349&lt;U349,"L")</f>
        <v/>
      </c>
      <c r="Y349" s="281"/>
      <c r="Z349" s="267"/>
      <c r="AA349" s="267"/>
      <c r="AB349" s="270"/>
      <c r="AE349" s="267"/>
      <c r="AF349" s="267"/>
      <c r="AG349" s="275"/>
      <c r="AH349" s="278"/>
      <c r="AI349" s="95" t="str">
        <f t="array" ref="AI349">_xlfn.IFS(AJ349="","",AJ349&gt;AL349,"W",AJ349&lt;AL349,"L")</f>
        <v/>
      </c>
      <c r="AJ349" s="96"/>
      <c r="AK349" s="97" t="s">
        <v>129</v>
      </c>
      <c r="AL349" s="96"/>
      <c r="AM349" s="95" t="str">
        <f t="array" ref="AM349">_xlfn.IFS(AL349="","",AL349&gt;AJ349,"w",AL349&lt;AJ349,"L")</f>
        <v/>
      </c>
      <c r="AN349" s="281"/>
      <c r="AO349" s="267"/>
      <c r="AP349" s="267"/>
      <c r="AQ349" s="270"/>
      <c r="AS349" s="267"/>
      <c r="AT349" s="267"/>
      <c r="AU349" s="275"/>
      <c r="AV349" s="278"/>
      <c r="AW349" s="95" t="str">
        <f t="array" ref="AW349">_xlfn.IFS(AX349="","",AX349&gt;AZ349,"W",AX349&lt;AZ349,"L")</f>
        <v>W</v>
      </c>
      <c r="AX349" s="96">
        <v>11</v>
      </c>
      <c r="AY349" s="97" t="s">
        <v>129</v>
      </c>
      <c r="AZ349" s="96">
        <v>6</v>
      </c>
      <c r="BA349" s="95" t="str">
        <f t="array" ref="BA349">_xlfn.IFS(AZ349="","",AZ349&gt;AX349,"w",AZ349&lt;AX349,"L")</f>
        <v>L</v>
      </c>
      <c r="BB349" s="281"/>
      <c r="BC349" s="267"/>
      <c r="BD349" s="267"/>
      <c r="BE349" s="270"/>
    </row>
    <row r="350" spans="2:57" s="88" customFormat="1" ht="12" customHeight="1">
      <c r="B350" s="267"/>
      <c r="C350" s="267"/>
      <c r="D350" s="275"/>
      <c r="E350" s="278"/>
      <c r="F350" s="95" t="str">
        <f t="array" ref="F350">_xlfn.IFS(G350="","",G350&gt;I350,"W",G350&lt;I350,"L")</f>
        <v/>
      </c>
      <c r="G350" s="96"/>
      <c r="H350" s="97" t="s">
        <v>129</v>
      </c>
      <c r="I350" s="96"/>
      <c r="J350" s="95" t="str">
        <f t="array" ref="J350">_xlfn.IFS(I350="","",I350&gt;G350,"w",I350&lt;G350,"L")</f>
        <v/>
      </c>
      <c r="K350" s="281"/>
      <c r="L350" s="267"/>
      <c r="M350" s="267"/>
      <c r="N350" s="270"/>
      <c r="P350" s="267"/>
      <c r="Q350" s="267"/>
      <c r="R350" s="275"/>
      <c r="S350" s="278"/>
      <c r="T350" s="95" t="str">
        <f t="array" ref="T350">_xlfn.IFS(U350="","",U350&gt;W350,"W",U350&lt;W350,"L")</f>
        <v/>
      </c>
      <c r="U350" s="96"/>
      <c r="V350" s="97" t="s">
        <v>129</v>
      </c>
      <c r="W350" s="96"/>
      <c r="X350" s="95" t="str">
        <f t="array" ref="X350">_xlfn.IFS(W350="","",W350&gt;U350,"w",W350&lt;U350,"L")</f>
        <v/>
      </c>
      <c r="Y350" s="281"/>
      <c r="Z350" s="267"/>
      <c r="AA350" s="267"/>
      <c r="AB350" s="270"/>
      <c r="AE350" s="267"/>
      <c r="AF350" s="267"/>
      <c r="AG350" s="275"/>
      <c r="AH350" s="278"/>
      <c r="AI350" s="95" t="str">
        <f t="array" ref="AI350">_xlfn.IFS(AJ350="","",AJ350&gt;AL350,"W",AJ350&lt;AL350,"L")</f>
        <v/>
      </c>
      <c r="AJ350" s="96"/>
      <c r="AK350" s="97" t="s">
        <v>129</v>
      </c>
      <c r="AL350" s="96"/>
      <c r="AM350" s="95" t="str">
        <f t="array" ref="AM350">_xlfn.IFS(AL350="","",AL350&gt;AJ350,"w",AL350&lt;AJ350,"L")</f>
        <v/>
      </c>
      <c r="AN350" s="281"/>
      <c r="AO350" s="267"/>
      <c r="AP350" s="267"/>
      <c r="AQ350" s="270"/>
      <c r="AS350" s="267"/>
      <c r="AT350" s="267"/>
      <c r="AU350" s="275"/>
      <c r="AV350" s="278"/>
      <c r="AW350" s="95" t="str">
        <f t="array" ref="AW350">_xlfn.IFS(AX350="","",AX350&gt;AZ350,"W",AX350&lt;AZ350,"L")</f>
        <v>W</v>
      </c>
      <c r="AX350" s="96">
        <v>11</v>
      </c>
      <c r="AY350" s="97" t="s">
        <v>129</v>
      </c>
      <c r="AZ350" s="96">
        <v>5</v>
      </c>
      <c r="BA350" s="95" t="str">
        <f t="array" ref="BA350">_xlfn.IFS(AZ350="","",AZ350&gt;AX350,"w",AZ350&lt;AX350,"L")</f>
        <v>L</v>
      </c>
      <c r="BB350" s="281"/>
      <c r="BC350" s="267"/>
      <c r="BD350" s="267"/>
      <c r="BE350" s="270"/>
    </row>
    <row r="351" spans="2:57" s="88" customFormat="1" ht="12" customHeight="1">
      <c r="B351" s="268"/>
      <c r="C351" s="268"/>
      <c r="D351" s="276"/>
      <c r="E351" s="279"/>
      <c r="F351" s="98"/>
      <c r="G351" s="99"/>
      <c r="H351" s="92"/>
      <c r="I351" s="99"/>
      <c r="J351" s="98"/>
      <c r="K351" s="282"/>
      <c r="L351" s="268"/>
      <c r="M351" s="268"/>
      <c r="N351" s="271"/>
      <c r="P351" s="268"/>
      <c r="Q351" s="268"/>
      <c r="R351" s="276"/>
      <c r="S351" s="279"/>
      <c r="T351" s="98"/>
      <c r="U351" s="99"/>
      <c r="V351" s="92"/>
      <c r="W351" s="99"/>
      <c r="X351" s="98"/>
      <c r="Y351" s="282"/>
      <c r="Z351" s="268"/>
      <c r="AA351" s="268"/>
      <c r="AB351" s="271"/>
      <c r="AE351" s="268"/>
      <c r="AF351" s="268"/>
      <c r="AG351" s="276"/>
      <c r="AH351" s="279"/>
      <c r="AI351" s="98"/>
      <c r="AJ351" s="99"/>
      <c r="AK351" s="92"/>
      <c r="AL351" s="99"/>
      <c r="AM351" s="98"/>
      <c r="AN351" s="282"/>
      <c r="AO351" s="268"/>
      <c r="AP351" s="268"/>
      <c r="AQ351" s="271"/>
      <c r="AS351" s="268"/>
      <c r="AT351" s="268"/>
      <c r="AU351" s="276"/>
      <c r="AV351" s="279"/>
      <c r="AW351" s="98"/>
      <c r="AX351" s="99"/>
      <c r="AY351" s="92"/>
      <c r="AZ351" s="99"/>
      <c r="BA351" s="98"/>
      <c r="BB351" s="282"/>
      <c r="BC351" s="268"/>
      <c r="BD351" s="268"/>
      <c r="BE351" s="271"/>
    </row>
    <row r="352" spans="2:57" s="88" customFormat="1" ht="12" customHeight="1">
      <c r="B352" s="266">
        <v>9</v>
      </c>
      <c r="C352" s="266" t="s">
        <v>139</v>
      </c>
      <c r="D352" s="274" t="s">
        <v>442</v>
      </c>
      <c r="E352" s="277">
        <f t="shared" ref="E352" si="306">IF(G353="","",COUNTIF(F352:F357,"W"))</f>
        <v>3</v>
      </c>
      <c r="F352" s="93"/>
      <c r="G352" s="94"/>
      <c r="H352" s="89"/>
      <c r="I352" s="94"/>
      <c r="J352" s="93"/>
      <c r="K352" s="280">
        <f t="shared" ref="K352" si="307">IF(I353="","",COUNTIF(J352:J357,"W"))</f>
        <v>0</v>
      </c>
      <c r="L352" s="266">
        <v>9</v>
      </c>
      <c r="M352" s="266" t="s">
        <v>139</v>
      </c>
      <c r="N352" s="269" t="s">
        <v>538</v>
      </c>
      <c r="P352" s="266">
        <v>9</v>
      </c>
      <c r="Q352" s="266" t="s">
        <v>139</v>
      </c>
      <c r="R352" s="274" t="s">
        <v>459</v>
      </c>
      <c r="S352" s="277">
        <f t="shared" ref="S352" si="308">IF(U353="","",COUNTIF(T352:T357,"W"))</f>
        <v>3</v>
      </c>
      <c r="T352" s="93"/>
      <c r="U352" s="94"/>
      <c r="V352" s="89"/>
      <c r="W352" s="94"/>
      <c r="X352" s="93"/>
      <c r="Y352" s="280">
        <f t="shared" si="266"/>
        <v>2</v>
      </c>
      <c r="Z352" s="266">
        <v>9</v>
      </c>
      <c r="AA352" s="266" t="s">
        <v>139</v>
      </c>
      <c r="AB352" s="269" t="s">
        <v>280</v>
      </c>
      <c r="AE352" s="266">
        <v>9</v>
      </c>
      <c r="AF352" s="266" t="s">
        <v>139</v>
      </c>
      <c r="AG352" s="269" t="s">
        <v>482</v>
      </c>
      <c r="AH352" s="277">
        <f t="shared" ref="AH352" si="309">IF(AJ353="","",COUNTIF(AI352:AI357,"W"))</f>
        <v>2</v>
      </c>
      <c r="AI352" s="93"/>
      <c r="AJ352" s="94"/>
      <c r="AK352" s="89"/>
      <c r="AL352" s="94"/>
      <c r="AM352" s="93"/>
      <c r="AN352" s="280">
        <f t="shared" ref="AN352" si="310">IF(AL353="","",COUNTIF(AM352:AM357,"W"))</f>
        <v>3</v>
      </c>
      <c r="AO352" s="266">
        <v>9</v>
      </c>
      <c r="AP352" s="266" t="s">
        <v>139</v>
      </c>
      <c r="AQ352" s="308" t="s">
        <v>559</v>
      </c>
      <c r="AS352" s="266">
        <v>9</v>
      </c>
      <c r="AT352" s="266" t="s">
        <v>139</v>
      </c>
      <c r="AU352" s="274" t="s">
        <v>564</v>
      </c>
      <c r="AV352" s="277">
        <f t="shared" ref="AV352" si="311">IF(AX353="","",COUNTIF(AW352:AW357,"W"))</f>
        <v>3</v>
      </c>
      <c r="AW352" s="93"/>
      <c r="AX352" s="94"/>
      <c r="AY352" s="89"/>
      <c r="AZ352" s="94"/>
      <c r="BA352" s="93"/>
      <c r="BB352" s="280">
        <f t="shared" ref="BB352" si="312">IF(AZ353="","",COUNTIF(BA352:BA357,"W"))</f>
        <v>0</v>
      </c>
      <c r="BC352" s="266">
        <v>9</v>
      </c>
      <c r="BD352" s="266" t="s">
        <v>139</v>
      </c>
      <c r="BE352" s="269" t="s">
        <v>589</v>
      </c>
    </row>
    <row r="353" spans="1:57" s="88" customFormat="1" ht="12" customHeight="1">
      <c r="B353" s="267"/>
      <c r="C353" s="267"/>
      <c r="D353" s="275"/>
      <c r="E353" s="278"/>
      <c r="F353" s="95" t="str">
        <f t="array" ref="F353">_xlfn.IFS(G353="","",G353&gt;I353,"W",G353&lt;I353,"L")</f>
        <v>W</v>
      </c>
      <c r="G353" s="96">
        <v>11</v>
      </c>
      <c r="H353" s="97" t="s">
        <v>129</v>
      </c>
      <c r="I353" s="96">
        <v>7</v>
      </c>
      <c r="J353" s="95" t="str">
        <f t="array" ref="J353">_xlfn.IFS(I353="","",I353&gt;G353,"w",I353&lt;G353,"L")</f>
        <v>L</v>
      </c>
      <c r="K353" s="281"/>
      <c r="L353" s="267"/>
      <c r="M353" s="267"/>
      <c r="N353" s="270"/>
      <c r="P353" s="267"/>
      <c r="Q353" s="267"/>
      <c r="R353" s="275"/>
      <c r="S353" s="278"/>
      <c r="T353" s="95" t="str">
        <f t="array" ref="T353">_xlfn.IFS(U353="","",U353&gt;W353,"W",U353&lt;W353,"L")</f>
        <v>W</v>
      </c>
      <c r="U353" s="96">
        <v>13</v>
      </c>
      <c r="V353" s="97" t="s">
        <v>129</v>
      </c>
      <c r="W353" s="96">
        <v>11</v>
      </c>
      <c r="X353" s="95" t="str">
        <f t="array" ref="X353">_xlfn.IFS(W353="","",W353&gt;U353,"w",W353&lt;U353,"L")</f>
        <v>L</v>
      </c>
      <c r="Y353" s="281"/>
      <c r="Z353" s="267"/>
      <c r="AA353" s="267"/>
      <c r="AB353" s="270"/>
      <c r="AE353" s="267"/>
      <c r="AF353" s="267"/>
      <c r="AG353" s="270"/>
      <c r="AH353" s="278"/>
      <c r="AI353" s="95" t="str">
        <f t="array" ref="AI353">_xlfn.IFS(AJ353="","",AJ353&gt;AL353,"W",AJ353&lt;AL353,"L")</f>
        <v>W</v>
      </c>
      <c r="AJ353" s="96">
        <v>11</v>
      </c>
      <c r="AK353" s="97" t="s">
        <v>129</v>
      </c>
      <c r="AL353" s="96">
        <v>5</v>
      </c>
      <c r="AM353" s="95" t="str">
        <f t="array" ref="AM353">_xlfn.IFS(AL353="","",AL353&gt;AJ353,"w",AL353&lt;AJ353,"L")</f>
        <v>L</v>
      </c>
      <c r="AN353" s="281"/>
      <c r="AO353" s="267"/>
      <c r="AP353" s="267"/>
      <c r="AQ353" s="309"/>
      <c r="AS353" s="267"/>
      <c r="AT353" s="267"/>
      <c r="AU353" s="275"/>
      <c r="AV353" s="278"/>
      <c r="AW353" s="95" t="str">
        <f t="array" ref="AW353">_xlfn.IFS(AX353="","",AX353&gt;AZ353,"W",AX353&lt;AZ353,"L")</f>
        <v>W</v>
      </c>
      <c r="AX353" s="96">
        <v>11</v>
      </c>
      <c r="AY353" s="97" t="s">
        <v>129</v>
      </c>
      <c r="AZ353" s="96">
        <v>7</v>
      </c>
      <c r="BA353" s="95" t="str">
        <f t="array" ref="BA353">_xlfn.IFS(AZ353="","",AZ353&gt;AX353,"w",AZ353&lt;AX353,"L")</f>
        <v>L</v>
      </c>
      <c r="BB353" s="281"/>
      <c r="BC353" s="267"/>
      <c r="BD353" s="267"/>
      <c r="BE353" s="270"/>
    </row>
    <row r="354" spans="1:57" s="88" customFormat="1" ht="12" customHeight="1">
      <c r="B354" s="267"/>
      <c r="C354" s="267"/>
      <c r="D354" s="275"/>
      <c r="E354" s="278"/>
      <c r="F354" s="95" t="str">
        <f t="array" ref="F354">_xlfn.IFS(G354="","",G354&gt;I354,"W",G354&lt;I354,"L")</f>
        <v>W</v>
      </c>
      <c r="G354" s="96">
        <v>11</v>
      </c>
      <c r="H354" s="97" t="s">
        <v>129</v>
      </c>
      <c r="I354" s="96">
        <v>5</v>
      </c>
      <c r="J354" s="95" t="str">
        <f t="array" ref="J354">_xlfn.IFS(I354="","",I354&gt;G354,"w",I354&lt;G354,"L")</f>
        <v>L</v>
      </c>
      <c r="K354" s="281"/>
      <c r="L354" s="267"/>
      <c r="M354" s="267"/>
      <c r="N354" s="270"/>
      <c r="P354" s="267"/>
      <c r="Q354" s="267"/>
      <c r="R354" s="275"/>
      <c r="S354" s="278"/>
      <c r="T354" s="95" t="str">
        <f t="array" ref="T354">_xlfn.IFS(U354="","",U354&gt;W354,"W",U354&lt;W354,"L")</f>
        <v>L</v>
      </c>
      <c r="U354" s="96">
        <v>12</v>
      </c>
      <c r="V354" s="97" t="s">
        <v>129</v>
      </c>
      <c r="W354" s="96">
        <v>14</v>
      </c>
      <c r="X354" s="95" t="str">
        <f t="array" ref="X354">_xlfn.IFS(W354="","",W354&gt;U354,"w",W354&lt;U354,"L")</f>
        <v>w</v>
      </c>
      <c r="Y354" s="281"/>
      <c r="Z354" s="267"/>
      <c r="AA354" s="267"/>
      <c r="AB354" s="270"/>
      <c r="AE354" s="267"/>
      <c r="AF354" s="267"/>
      <c r="AG354" s="270"/>
      <c r="AH354" s="278"/>
      <c r="AI354" s="95" t="str">
        <f t="array" ref="AI354">_xlfn.IFS(AJ354="","",AJ354&gt;AL354,"W",AJ354&lt;AL354,"L")</f>
        <v>W</v>
      </c>
      <c r="AJ354" s="96">
        <v>11</v>
      </c>
      <c r="AK354" s="97" t="s">
        <v>129</v>
      </c>
      <c r="AL354" s="96">
        <v>9</v>
      </c>
      <c r="AM354" s="95" t="str">
        <f t="array" ref="AM354">_xlfn.IFS(AL354="","",AL354&gt;AJ354,"w",AL354&lt;AJ354,"L")</f>
        <v>L</v>
      </c>
      <c r="AN354" s="281"/>
      <c r="AO354" s="267"/>
      <c r="AP354" s="267"/>
      <c r="AQ354" s="309"/>
      <c r="AS354" s="267"/>
      <c r="AT354" s="267"/>
      <c r="AU354" s="275"/>
      <c r="AV354" s="278"/>
      <c r="AW354" s="95" t="str">
        <f t="array" ref="AW354">_xlfn.IFS(AX354="","",AX354&gt;AZ354,"W",AX354&lt;AZ354,"L")</f>
        <v>W</v>
      </c>
      <c r="AX354" s="96">
        <v>11</v>
      </c>
      <c r="AY354" s="97" t="s">
        <v>129</v>
      </c>
      <c r="AZ354" s="96">
        <v>9</v>
      </c>
      <c r="BA354" s="95" t="str">
        <f t="array" ref="BA354">_xlfn.IFS(AZ354="","",AZ354&gt;AX354,"w",AZ354&lt;AX354,"L")</f>
        <v>L</v>
      </c>
      <c r="BB354" s="281"/>
      <c r="BC354" s="267"/>
      <c r="BD354" s="267"/>
      <c r="BE354" s="270"/>
    </row>
    <row r="355" spans="1:57" s="88" customFormat="1" ht="12" customHeight="1">
      <c r="B355" s="267"/>
      <c r="C355" s="267"/>
      <c r="D355" s="275"/>
      <c r="E355" s="278"/>
      <c r="F355" s="95" t="str">
        <f t="array" ref="F355">_xlfn.IFS(G355="","",G355&gt;I355,"W",G355&lt;I355,"L")</f>
        <v>W</v>
      </c>
      <c r="G355" s="96">
        <v>11</v>
      </c>
      <c r="H355" s="97" t="s">
        <v>129</v>
      </c>
      <c r="I355" s="96">
        <v>8</v>
      </c>
      <c r="J355" s="95" t="str">
        <f t="array" ref="J355">_xlfn.IFS(I355="","",I355&gt;G355,"w",I355&lt;G355,"L")</f>
        <v>L</v>
      </c>
      <c r="K355" s="281"/>
      <c r="L355" s="267"/>
      <c r="M355" s="267"/>
      <c r="N355" s="270"/>
      <c r="P355" s="267"/>
      <c r="Q355" s="267"/>
      <c r="R355" s="275"/>
      <c r="S355" s="278"/>
      <c r="T355" s="95" t="str">
        <f t="array" ref="T355">_xlfn.IFS(U355="","",U355&gt;W355,"W",U355&lt;W355,"L")</f>
        <v>L</v>
      </c>
      <c r="U355" s="96">
        <v>3</v>
      </c>
      <c r="V355" s="97" t="s">
        <v>129</v>
      </c>
      <c r="W355" s="96">
        <v>11</v>
      </c>
      <c r="X355" s="95" t="str">
        <f t="array" ref="X355">_xlfn.IFS(W355="","",W355&gt;U355,"w",W355&lt;U355,"L")</f>
        <v>w</v>
      </c>
      <c r="Y355" s="281"/>
      <c r="Z355" s="267"/>
      <c r="AA355" s="267"/>
      <c r="AB355" s="270"/>
      <c r="AE355" s="267"/>
      <c r="AF355" s="267"/>
      <c r="AG355" s="270"/>
      <c r="AH355" s="278"/>
      <c r="AI355" s="95" t="str">
        <f t="array" ref="AI355">_xlfn.IFS(AJ355="","",AJ355&gt;AL355,"W",AJ355&lt;AL355,"L")</f>
        <v>L</v>
      </c>
      <c r="AJ355" s="96">
        <v>6</v>
      </c>
      <c r="AK355" s="97" t="s">
        <v>129</v>
      </c>
      <c r="AL355" s="96">
        <v>11</v>
      </c>
      <c r="AM355" s="95" t="str">
        <f t="array" ref="AM355">_xlfn.IFS(AL355="","",AL355&gt;AJ355,"w",AL355&lt;AJ355,"L")</f>
        <v>w</v>
      </c>
      <c r="AN355" s="281"/>
      <c r="AO355" s="267"/>
      <c r="AP355" s="267"/>
      <c r="AQ355" s="309"/>
      <c r="AS355" s="267"/>
      <c r="AT355" s="267"/>
      <c r="AU355" s="275"/>
      <c r="AV355" s="278"/>
      <c r="AW355" s="95" t="str">
        <f t="array" ref="AW355">_xlfn.IFS(AX355="","",AX355&gt;AZ355,"W",AX355&lt;AZ355,"L")</f>
        <v>W</v>
      </c>
      <c r="AX355" s="96">
        <v>11</v>
      </c>
      <c r="AY355" s="97" t="s">
        <v>129</v>
      </c>
      <c r="AZ355" s="96">
        <v>6</v>
      </c>
      <c r="BA355" s="95" t="str">
        <f t="array" ref="BA355">_xlfn.IFS(AZ355="","",AZ355&gt;AX355,"w",AZ355&lt;AX355,"L")</f>
        <v>L</v>
      </c>
      <c r="BB355" s="281"/>
      <c r="BC355" s="267"/>
      <c r="BD355" s="267"/>
      <c r="BE355" s="270"/>
    </row>
    <row r="356" spans="1:57" s="88" customFormat="1" ht="12" customHeight="1">
      <c r="B356" s="267"/>
      <c r="C356" s="267"/>
      <c r="D356" s="275"/>
      <c r="E356" s="278"/>
      <c r="F356" s="95" t="str">
        <f t="array" ref="F356">_xlfn.IFS(G356="","",G356&gt;I356,"W",G356&lt;I356,"L")</f>
        <v/>
      </c>
      <c r="G356" s="96"/>
      <c r="H356" s="97" t="s">
        <v>129</v>
      </c>
      <c r="I356" s="96"/>
      <c r="J356" s="95" t="str">
        <f t="array" ref="J356">_xlfn.IFS(I356="","",I356&gt;G356,"w",I356&lt;G356,"L")</f>
        <v/>
      </c>
      <c r="K356" s="281"/>
      <c r="L356" s="267"/>
      <c r="M356" s="267"/>
      <c r="N356" s="270"/>
      <c r="P356" s="267"/>
      <c r="Q356" s="267"/>
      <c r="R356" s="275"/>
      <c r="S356" s="278"/>
      <c r="T356" s="95" t="str">
        <f t="array" ref="T356">_xlfn.IFS(U356="","",U356&gt;W356,"W",U356&lt;W356,"L")</f>
        <v>W</v>
      </c>
      <c r="U356" s="96">
        <v>13</v>
      </c>
      <c r="V356" s="97" t="s">
        <v>129</v>
      </c>
      <c r="W356" s="96">
        <v>11</v>
      </c>
      <c r="X356" s="95" t="str">
        <f t="array" ref="X356">_xlfn.IFS(W356="","",W356&gt;U356,"w",W356&lt;U356,"L")</f>
        <v>L</v>
      </c>
      <c r="Y356" s="281"/>
      <c r="Z356" s="267"/>
      <c r="AA356" s="267"/>
      <c r="AB356" s="270"/>
      <c r="AE356" s="267"/>
      <c r="AF356" s="267"/>
      <c r="AG356" s="270"/>
      <c r="AH356" s="278"/>
      <c r="AI356" s="95" t="str">
        <f t="array" ref="AI356">_xlfn.IFS(AJ356="","",AJ356&gt;AL356,"W",AJ356&lt;AL356,"L")</f>
        <v>L</v>
      </c>
      <c r="AJ356" s="96">
        <v>8</v>
      </c>
      <c r="AK356" s="97" t="s">
        <v>129</v>
      </c>
      <c r="AL356" s="96">
        <v>11</v>
      </c>
      <c r="AM356" s="95" t="str">
        <f t="array" ref="AM356">_xlfn.IFS(AL356="","",AL356&gt;AJ356,"w",AL356&lt;AJ356,"L")</f>
        <v>w</v>
      </c>
      <c r="AN356" s="281"/>
      <c r="AO356" s="267"/>
      <c r="AP356" s="267"/>
      <c r="AQ356" s="309"/>
      <c r="AS356" s="267"/>
      <c r="AT356" s="267"/>
      <c r="AU356" s="275"/>
      <c r="AV356" s="278"/>
      <c r="AW356" s="95" t="str">
        <f t="array" ref="AW356">_xlfn.IFS(AX356="","",AX356&gt;AZ356,"W",AX356&lt;AZ356,"L")</f>
        <v/>
      </c>
      <c r="AX356" s="96"/>
      <c r="AY356" s="97" t="s">
        <v>129</v>
      </c>
      <c r="AZ356" s="96"/>
      <c r="BA356" s="95" t="str">
        <f t="array" ref="BA356">_xlfn.IFS(AZ356="","",AZ356&gt;AX356,"w",AZ356&lt;AX356,"L")</f>
        <v/>
      </c>
      <c r="BB356" s="281"/>
      <c r="BC356" s="267"/>
      <c r="BD356" s="267"/>
      <c r="BE356" s="270"/>
    </row>
    <row r="357" spans="1:57" s="88" customFormat="1" ht="12" customHeight="1">
      <c r="B357" s="267"/>
      <c r="C357" s="267"/>
      <c r="D357" s="275"/>
      <c r="E357" s="278"/>
      <c r="F357" s="95" t="str">
        <f t="array" ref="F357">_xlfn.IFS(G357="","",G357&gt;I357,"W",G357&lt;I357,"L")</f>
        <v/>
      </c>
      <c r="G357" s="96"/>
      <c r="H357" s="97" t="s">
        <v>129</v>
      </c>
      <c r="I357" s="96"/>
      <c r="J357" s="95" t="str">
        <f t="array" ref="J357">_xlfn.IFS(I357="","",I357&gt;G357,"w",I357&lt;G357,"L")</f>
        <v/>
      </c>
      <c r="K357" s="281"/>
      <c r="L357" s="267"/>
      <c r="M357" s="267"/>
      <c r="N357" s="270"/>
      <c r="P357" s="267"/>
      <c r="Q357" s="267"/>
      <c r="R357" s="275"/>
      <c r="S357" s="278"/>
      <c r="T357" s="95" t="str">
        <f t="array" ref="T357">_xlfn.IFS(U357="","",U357&gt;W357,"W",U357&lt;W357,"L")</f>
        <v>W</v>
      </c>
      <c r="U357" s="96">
        <v>11</v>
      </c>
      <c r="V357" s="97" t="s">
        <v>129</v>
      </c>
      <c r="W357" s="96">
        <v>7</v>
      </c>
      <c r="X357" s="95" t="str">
        <f t="array" ref="X357">_xlfn.IFS(W357="","",W357&gt;U357,"w",W357&lt;U357,"L")</f>
        <v>L</v>
      </c>
      <c r="Y357" s="281"/>
      <c r="Z357" s="267"/>
      <c r="AA357" s="267"/>
      <c r="AB357" s="270"/>
      <c r="AE357" s="267"/>
      <c r="AF357" s="267"/>
      <c r="AG357" s="270"/>
      <c r="AH357" s="278"/>
      <c r="AI357" s="95" t="str">
        <f t="array" ref="AI357">_xlfn.IFS(AJ357="","",AJ357&gt;AL357,"W",AJ357&lt;AL357,"L")</f>
        <v>L</v>
      </c>
      <c r="AJ357" s="96">
        <v>9</v>
      </c>
      <c r="AK357" s="97" t="s">
        <v>129</v>
      </c>
      <c r="AL357" s="96">
        <v>11</v>
      </c>
      <c r="AM357" s="95" t="str">
        <f t="array" ref="AM357">_xlfn.IFS(AL357="","",AL357&gt;AJ357,"w",AL357&lt;AJ357,"L")</f>
        <v>w</v>
      </c>
      <c r="AN357" s="281"/>
      <c r="AO357" s="267"/>
      <c r="AP357" s="267"/>
      <c r="AQ357" s="309"/>
      <c r="AS357" s="267"/>
      <c r="AT357" s="267"/>
      <c r="AU357" s="275"/>
      <c r="AV357" s="278"/>
      <c r="AW357" s="95" t="str">
        <f t="array" ref="AW357">_xlfn.IFS(AX357="","",AX357&gt;AZ357,"W",AX357&lt;AZ357,"L")</f>
        <v/>
      </c>
      <c r="AX357" s="96"/>
      <c r="AY357" s="97" t="s">
        <v>129</v>
      </c>
      <c r="AZ357" s="96"/>
      <c r="BA357" s="95" t="str">
        <f t="array" ref="BA357">_xlfn.IFS(AZ357="","",AZ357&gt;AX357,"w",AZ357&lt;AX357,"L")</f>
        <v/>
      </c>
      <c r="BB357" s="281"/>
      <c r="BC357" s="267"/>
      <c r="BD357" s="267"/>
      <c r="BE357" s="270"/>
    </row>
    <row r="358" spans="1:57" s="88" customFormat="1" ht="12" customHeight="1">
      <c r="B358" s="268"/>
      <c r="C358" s="268"/>
      <c r="D358" s="276"/>
      <c r="E358" s="279"/>
      <c r="F358" s="98"/>
      <c r="G358" s="99"/>
      <c r="H358" s="92"/>
      <c r="I358" s="99"/>
      <c r="J358" s="98"/>
      <c r="K358" s="282"/>
      <c r="L358" s="268"/>
      <c r="M358" s="268"/>
      <c r="N358" s="271"/>
      <c r="P358" s="268"/>
      <c r="Q358" s="268"/>
      <c r="R358" s="276"/>
      <c r="S358" s="279"/>
      <c r="T358" s="98"/>
      <c r="U358" s="99"/>
      <c r="V358" s="92"/>
      <c r="W358" s="99"/>
      <c r="X358" s="98"/>
      <c r="Y358" s="282"/>
      <c r="Z358" s="268"/>
      <c r="AA358" s="268"/>
      <c r="AB358" s="271"/>
      <c r="AE358" s="268"/>
      <c r="AF358" s="268"/>
      <c r="AG358" s="271"/>
      <c r="AH358" s="279"/>
      <c r="AI358" s="98"/>
      <c r="AJ358" s="99"/>
      <c r="AK358" s="92"/>
      <c r="AL358" s="99"/>
      <c r="AM358" s="98"/>
      <c r="AN358" s="282"/>
      <c r="AO358" s="268"/>
      <c r="AP358" s="268"/>
      <c r="AQ358" s="310"/>
      <c r="AS358" s="268"/>
      <c r="AT358" s="268"/>
      <c r="AU358" s="276"/>
      <c r="AV358" s="279"/>
      <c r="AW358" s="98"/>
      <c r="AX358" s="99"/>
      <c r="AY358" s="92"/>
      <c r="AZ358" s="99"/>
      <c r="BA358" s="98"/>
      <c r="BB358" s="282"/>
      <c r="BC358" s="268"/>
      <c r="BD358" s="268"/>
      <c r="BE358" s="271"/>
    </row>
    <row r="359" spans="1:57" s="88" customFormat="1" ht="32.25" customHeight="1">
      <c r="B359" s="272" t="s">
        <v>140</v>
      </c>
      <c r="C359" s="272"/>
      <c r="D359" s="107"/>
      <c r="E359" s="101"/>
      <c r="F359" s="102"/>
      <c r="G359" s="103"/>
      <c r="H359" s="104"/>
      <c r="I359" s="103"/>
      <c r="J359" s="102"/>
      <c r="K359" s="101"/>
      <c r="L359" s="273"/>
      <c r="M359" s="272"/>
      <c r="N359" s="272"/>
      <c r="P359" s="272" t="s">
        <v>140</v>
      </c>
      <c r="Q359" s="272"/>
      <c r="R359" s="100"/>
      <c r="S359" s="101"/>
      <c r="T359" s="102"/>
      <c r="U359" s="103"/>
      <c r="V359" s="104"/>
      <c r="W359" s="103"/>
      <c r="X359" s="102"/>
      <c r="Y359" s="101"/>
      <c r="Z359" s="273"/>
      <c r="AA359" s="272"/>
      <c r="AB359" s="272"/>
      <c r="AE359" s="272" t="s">
        <v>140</v>
      </c>
      <c r="AF359" s="272"/>
      <c r="AG359" s="100"/>
      <c r="AH359" s="101"/>
      <c r="AI359" s="102"/>
      <c r="AJ359" s="103"/>
      <c r="AK359" s="104"/>
      <c r="AL359" s="103"/>
      <c r="AM359" s="102"/>
      <c r="AN359" s="101"/>
      <c r="AO359" s="273"/>
      <c r="AP359" s="272"/>
      <c r="AQ359" s="272"/>
      <c r="AS359" s="272" t="s">
        <v>140</v>
      </c>
      <c r="AT359" s="272"/>
      <c r="AU359" s="100"/>
      <c r="AV359" s="101"/>
      <c r="AW359" s="102"/>
      <c r="AX359" s="103"/>
      <c r="AY359" s="104"/>
      <c r="AZ359" s="103"/>
      <c r="BA359" s="102"/>
      <c r="BB359" s="101"/>
      <c r="BC359" s="273"/>
      <c r="BD359" s="272"/>
      <c r="BE359" s="272"/>
    </row>
    <row r="360" spans="1:57" s="88" customFormat="1" ht="18.75" customHeight="1">
      <c r="B360" s="105" t="s">
        <v>141</v>
      </c>
      <c r="E360" s="90"/>
      <c r="F360" s="106"/>
      <c r="G360" s="96"/>
      <c r="H360" s="97"/>
      <c r="I360" s="96"/>
      <c r="J360" s="106"/>
      <c r="K360" s="90"/>
      <c r="P360" s="105" t="s">
        <v>141</v>
      </c>
      <c r="S360" s="90"/>
      <c r="T360" s="106"/>
      <c r="U360" s="96"/>
      <c r="V360" s="97"/>
      <c r="W360" s="96"/>
      <c r="X360" s="106"/>
      <c r="Y360" s="90"/>
      <c r="AE360" s="105" t="s">
        <v>141</v>
      </c>
      <c r="AH360" s="90"/>
      <c r="AI360" s="106"/>
      <c r="AJ360" s="96"/>
      <c r="AK360" s="97"/>
      <c r="AL360" s="96"/>
      <c r="AM360" s="106"/>
      <c r="AN360" s="90"/>
      <c r="AS360" s="105" t="s">
        <v>141</v>
      </c>
      <c r="AV360" s="90"/>
      <c r="AW360" s="106"/>
      <c r="AX360" s="96"/>
      <c r="AY360" s="97"/>
      <c r="AZ360" s="96"/>
      <c r="BA360" s="106"/>
      <c r="BB360" s="90"/>
    </row>
    <row r="361" spans="1:57" s="88" customFormat="1" ht="28.5" customHeight="1">
      <c r="B361" s="307" t="s">
        <v>124</v>
      </c>
      <c r="C361" s="307"/>
      <c r="D361" s="307"/>
      <c r="E361" s="307"/>
      <c r="F361" s="307"/>
      <c r="G361" s="307"/>
      <c r="H361" s="307"/>
      <c r="I361" s="307"/>
      <c r="J361" s="307"/>
      <c r="K361" s="307"/>
      <c r="L361" s="306" t="s">
        <v>146</v>
      </c>
      <c r="M361" s="306"/>
      <c r="N361" s="306"/>
      <c r="P361" s="307" t="s">
        <v>124</v>
      </c>
      <c r="Q361" s="307"/>
      <c r="R361" s="307"/>
      <c r="S361" s="307"/>
      <c r="T361" s="307"/>
      <c r="U361" s="307"/>
      <c r="V361" s="307"/>
      <c r="W361" s="307"/>
      <c r="X361" s="307"/>
      <c r="Y361" s="307"/>
      <c r="Z361" s="306" t="str">
        <f>$L361</f>
        <v>第６試合</v>
      </c>
      <c r="AA361" s="306"/>
      <c r="AB361" s="306"/>
      <c r="AE361" s="307" t="s">
        <v>124</v>
      </c>
      <c r="AF361" s="307"/>
      <c r="AG361" s="307"/>
      <c r="AH361" s="307"/>
      <c r="AI361" s="307"/>
      <c r="AJ361" s="307"/>
      <c r="AK361" s="307"/>
      <c r="AL361" s="307"/>
      <c r="AM361" s="307"/>
      <c r="AN361" s="307"/>
      <c r="AO361" s="306" t="str">
        <f>$L361</f>
        <v>第６試合</v>
      </c>
      <c r="AP361" s="306"/>
      <c r="AQ361" s="306"/>
      <c r="AS361" s="307" t="s">
        <v>124</v>
      </c>
      <c r="AT361" s="307"/>
      <c r="AU361" s="307"/>
      <c r="AV361" s="307"/>
      <c r="AW361" s="307"/>
      <c r="AX361" s="307"/>
      <c r="AY361" s="307"/>
      <c r="AZ361" s="307"/>
      <c r="BA361" s="307"/>
      <c r="BB361" s="307"/>
      <c r="BC361" s="306" t="str">
        <f>$L361</f>
        <v>第６試合</v>
      </c>
      <c r="BD361" s="306"/>
      <c r="BE361" s="306"/>
    </row>
    <row r="362" spans="1:57" s="88" customFormat="1" ht="21" customHeight="1">
      <c r="B362" s="292" t="s">
        <v>126</v>
      </c>
      <c r="C362" s="292"/>
      <c r="D362" s="292"/>
      <c r="E362" s="300" t="str">
        <f>VLOOKUP(L361,'表紙(9支部)'!$A$9:$K$17,4,FALSE)</f>
        <v>三島　ー　伊東</v>
      </c>
      <c r="F362" s="301"/>
      <c r="G362" s="301"/>
      <c r="H362" s="301"/>
      <c r="I362" s="301"/>
      <c r="J362" s="301"/>
      <c r="K362" s="302"/>
      <c r="L362" s="292" t="s">
        <v>126</v>
      </c>
      <c r="M362" s="292"/>
      <c r="N362" s="292"/>
      <c r="P362" s="292" t="s">
        <v>126</v>
      </c>
      <c r="Q362" s="292"/>
      <c r="R362" s="292"/>
      <c r="S362" s="300" t="str">
        <f>VLOOKUP(Z361,'表紙(9支部)'!$A$9:$K$17,6,FALSE)</f>
        <v>富士　ー　賀茂</v>
      </c>
      <c r="T362" s="301"/>
      <c r="U362" s="301"/>
      <c r="V362" s="301"/>
      <c r="W362" s="301"/>
      <c r="X362" s="301"/>
      <c r="Y362" s="302"/>
      <c r="Z362" s="292" t="s">
        <v>126</v>
      </c>
      <c r="AA362" s="292"/>
      <c r="AB362" s="292"/>
      <c r="AE362" s="292" t="s">
        <v>126</v>
      </c>
      <c r="AF362" s="292"/>
      <c r="AG362" s="292"/>
      <c r="AH362" s="300" t="str">
        <f>VLOOKUP(AO361,'表紙(9支部)'!$A$9:$K$17,8,FALSE)</f>
        <v>伊豆の国　ー　富士宮</v>
      </c>
      <c r="AI362" s="301"/>
      <c r="AJ362" s="301"/>
      <c r="AK362" s="301"/>
      <c r="AL362" s="301"/>
      <c r="AM362" s="301"/>
      <c r="AN362" s="302"/>
      <c r="AO362" s="292" t="s">
        <v>126</v>
      </c>
      <c r="AP362" s="292"/>
      <c r="AQ362" s="292"/>
      <c r="AS362" s="292" t="s">
        <v>126</v>
      </c>
      <c r="AT362" s="292"/>
      <c r="AU362" s="292"/>
      <c r="AV362" s="300" t="str">
        <f>VLOOKUP(BC361,'表紙(9支部)'!$A$9:$K$17,10,FALSE)</f>
        <v>御殿場　ー　熱海</v>
      </c>
      <c r="AW362" s="301"/>
      <c r="AX362" s="301"/>
      <c r="AY362" s="301"/>
      <c r="AZ362" s="301"/>
      <c r="BA362" s="301"/>
      <c r="BB362" s="302"/>
      <c r="BC362" s="292" t="s">
        <v>126</v>
      </c>
      <c r="BD362" s="292"/>
      <c r="BE362" s="292"/>
    </row>
    <row r="363" spans="1:57" s="88" customFormat="1" ht="31.5" customHeight="1">
      <c r="A363" s="88">
        <v>6</v>
      </c>
      <c r="B363" s="299" t="str">
        <f>VLOOKUP(VLOOKUP($A363,試合順!$B$18:$J$26,2,FALSE),'表紙(9支部)'!$A$21:$B$29,2,FALSE)</f>
        <v>三島</v>
      </c>
      <c r="C363" s="299"/>
      <c r="D363" s="299"/>
      <c r="E363" s="303"/>
      <c r="F363" s="304"/>
      <c r="G363" s="304"/>
      <c r="H363" s="304"/>
      <c r="I363" s="304"/>
      <c r="J363" s="304"/>
      <c r="K363" s="305"/>
      <c r="L363" s="299" t="str">
        <f>VLOOKUP(VLOOKUP($A363,試合順!$B$18:$J$26,3,FALSE),'表紙(9支部)'!$A$21:$B$29,2,FALSE)</f>
        <v>伊東</v>
      </c>
      <c r="M363" s="299"/>
      <c r="N363" s="299"/>
      <c r="P363" s="299" t="str">
        <f>VLOOKUP(VLOOKUP($A363,試合順!$B$18:$J$26,4,FALSE),'表紙(9支部)'!$A$21:$B$29,2,FALSE)</f>
        <v>富士</v>
      </c>
      <c r="Q363" s="299"/>
      <c r="R363" s="299"/>
      <c r="S363" s="303"/>
      <c r="T363" s="304"/>
      <c r="U363" s="304"/>
      <c r="V363" s="304"/>
      <c r="W363" s="304"/>
      <c r="X363" s="304"/>
      <c r="Y363" s="305"/>
      <c r="Z363" s="299" t="str">
        <f>VLOOKUP(VLOOKUP($A363,試合順!$B$18:$J$26,5,FALSE),'表紙(9支部)'!$A$21:$B$29,2,FALSE)</f>
        <v>賀茂</v>
      </c>
      <c r="AA363" s="299"/>
      <c r="AB363" s="299"/>
      <c r="AE363" s="299" t="str">
        <f>VLOOKUP(VLOOKUP($A363,試合順!$B$18:$J$26,6,FALSE),'表紙(9支部)'!$A$21:$B$29,2,FALSE)</f>
        <v>伊豆の国</v>
      </c>
      <c r="AF363" s="299"/>
      <c r="AG363" s="299"/>
      <c r="AH363" s="303"/>
      <c r="AI363" s="304"/>
      <c r="AJ363" s="304"/>
      <c r="AK363" s="304"/>
      <c r="AL363" s="304"/>
      <c r="AM363" s="304"/>
      <c r="AN363" s="305"/>
      <c r="AO363" s="299" t="str">
        <f>VLOOKUP(VLOOKUP($A363,試合順!$B$18:$J$26,7,FALSE),'表紙(9支部)'!$A$21:$B$29,2,FALSE)</f>
        <v>富士宮</v>
      </c>
      <c r="AP363" s="299"/>
      <c r="AQ363" s="299"/>
      <c r="AS363" s="299" t="str">
        <f>VLOOKUP(VLOOKUP($A363,試合順!$B$18:$J$26,8,FALSE),'表紙(9支部)'!$A$21:$B$29,2,FALSE)</f>
        <v>御殿場</v>
      </c>
      <c r="AT363" s="299"/>
      <c r="AU363" s="299"/>
      <c r="AV363" s="303"/>
      <c r="AW363" s="304"/>
      <c r="AX363" s="304"/>
      <c r="AY363" s="304"/>
      <c r="AZ363" s="304"/>
      <c r="BA363" s="304"/>
      <c r="BB363" s="305"/>
      <c r="BC363" s="299" t="str">
        <f>VLOOKUP(VLOOKUP($A363,試合順!$B$18:$J$26,9,FALSE),'表紙(9支部)'!$A$21:$B$29,2,FALSE)</f>
        <v>熱海</v>
      </c>
      <c r="BD363" s="299"/>
      <c r="BE363" s="299"/>
    </row>
    <row r="364" spans="1:57" s="88" customFormat="1" ht="21" customHeight="1">
      <c r="B364" s="292" t="s">
        <v>127</v>
      </c>
      <c r="C364" s="292"/>
      <c r="D364" s="292"/>
      <c r="E364" s="293" t="s">
        <v>128</v>
      </c>
      <c r="F364" s="294"/>
      <c r="G364" s="294"/>
      <c r="H364" s="294"/>
      <c r="I364" s="294"/>
      <c r="J364" s="294"/>
      <c r="K364" s="295"/>
      <c r="L364" s="292" t="s">
        <v>127</v>
      </c>
      <c r="M364" s="292"/>
      <c r="N364" s="292"/>
      <c r="P364" s="292" t="s">
        <v>127</v>
      </c>
      <c r="Q364" s="292"/>
      <c r="R364" s="292"/>
      <c r="S364" s="293" t="s">
        <v>128</v>
      </c>
      <c r="T364" s="294"/>
      <c r="U364" s="294"/>
      <c r="V364" s="294"/>
      <c r="W364" s="294"/>
      <c r="X364" s="294"/>
      <c r="Y364" s="295"/>
      <c r="Z364" s="292" t="s">
        <v>127</v>
      </c>
      <c r="AA364" s="292"/>
      <c r="AB364" s="292"/>
      <c r="AE364" s="292" t="s">
        <v>127</v>
      </c>
      <c r="AF364" s="292"/>
      <c r="AG364" s="292"/>
      <c r="AH364" s="293" t="s">
        <v>128</v>
      </c>
      <c r="AI364" s="294"/>
      <c r="AJ364" s="294"/>
      <c r="AK364" s="294"/>
      <c r="AL364" s="294"/>
      <c r="AM364" s="294"/>
      <c r="AN364" s="295"/>
      <c r="AO364" s="292" t="s">
        <v>127</v>
      </c>
      <c r="AP364" s="292"/>
      <c r="AQ364" s="292"/>
      <c r="AS364" s="292" t="s">
        <v>127</v>
      </c>
      <c r="AT364" s="292"/>
      <c r="AU364" s="292"/>
      <c r="AV364" s="293" t="s">
        <v>128</v>
      </c>
      <c r="AW364" s="294"/>
      <c r="AX364" s="294"/>
      <c r="AY364" s="294"/>
      <c r="AZ364" s="294"/>
      <c r="BA364" s="294"/>
      <c r="BB364" s="295"/>
      <c r="BC364" s="292" t="s">
        <v>127</v>
      </c>
      <c r="BD364" s="292"/>
      <c r="BE364" s="292"/>
    </row>
    <row r="365" spans="1:57" s="88" customFormat="1" ht="31.5" customHeight="1">
      <c r="B365" s="291"/>
      <c r="C365" s="291"/>
      <c r="D365" s="291"/>
      <c r="E365" s="296"/>
      <c r="F365" s="297"/>
      <c r="G365" s="297"/>
      <c r="H365" s="297"/>
      <c r="I365" s="297"/>
      <c r="J365" s="297"/>
      <c r="K365" s="298"/>
      <c r="L365" s="291"/>
      <c r="M365" s="291"/>
      <c r="N365" s="291"/>
      <c r="P365" s="291"/>
      <c r="Q365" s="291"/>
      <c r="R365" s="291"/>
      <c r="S365" s="296"/>
      <c r="T365" s="297"/>
      <c r="U365" s="297"/>
      <c r="V365" s="297"/>
      <c r="W365" s="297"/>
      <c r="X365" s="297"/>
      <c r="Y365" s="298"/>
      <c r="Z365" s="291"/>
      <c r="AA365" s="291"/>
      <c r="AB365" s="291"/>
      <c r="AE365" s="291"/>
      <c r="AF365" s="291"/>
      <c r="AG365" s="291"/>
      <c r="AH365" s="296"/>
      <c r="AI365" s="297"/>
      <c r="AJ365" s="297"/>
      <c r="AK365" s="297"/>
      <c r="AL365" s="297"/>
      <c r="AM365" s="297"/>
      <c r="AN365" s="298"/>
      <c r="AO365" s="291"/>
      <c r="AP365" s="291"/>
      <c r="AQ365" s="291"/>
      <c r="AS365" s="291"/>
      <c r="AT365" s="291"/>
      <c r="AU365" s="291"/>
      <c r="AV365" s="296"/>
      <c r="AW365" s="297"/>
      <c r="AX365" s="297"/>
      <c r="AY365" s="297"/>
      <c r="AZ365" s="297"/>
      <c r="BA365" s="297"/>
      <c r="BB365" s="298"/>
      <c r="BC365" s="291"/>
      <c r="BD365" s="291"/>
      <c r="BE365" s="291"/>
    </row>
    <row r="366" spans="1:57" s="88" customFormat="1" ht="31.5" hidden="1" customHeight="1">
      <c r="B366" s="286"/>
      <c r="C366" s="286"/>
      <c r="D366" s="286"/>
      <c r="E366" s="277" t="str">
        <f>_xlfn.IFS(F366&gt;4,"W",I366&gt;4,"L")</f>
        <v>W</v>
      </c>
      <c r="F366" s="287">
        <f>_xlfn.IFS(E368="","",E368&lt;&gt;"",COUNTIF(E368:E430,3))</f>
        <v>8</v>
      </c>
      <c r="G366" s="287"/>
      <c r="H366" s="289" t="s">
        <v>129</v>
      </c>
      <c r="I366" s="287">
        <f>_xlfn.IFS(K368="","",K368&lt;&gt;"",COUNTIF(K368:K430,3))</f>
        <v>1</v>
      </c>
      <c r="J366" s="287"/>
      <c r="K366" s="280" t="str">
        <f>_xlfn.IFS(I366&gt;4,"W",F366&gt;4,"L")</f>
        <v>L</v>
      </c>
      <c r="L366" s="286"/>
      <c r="M366" s="286"/>
      <c r="N366" s="286"/>
      <c r="P366" s="286"/>
      <c r="Q366" s="286"/>
      <c r="R366" s="286"/>
      <c r="S366" s="277" t="str">
        <f>_xlfn.IFS(T366&gt;4,"W",W366&gt;4,"L")</f>
        <v>W</v>
      </c>
      <c r="T366" s="287">
        <f>_xlfn.IFS(S368="","",S368&lt;&gt;"",COUNTIF(S368:S430,3))</f>
        <v>8</v>
      </c>
      <c r="U366" s="287"/>
      <c r="V366" s="289" t="s">
        <v>129</v>
      </c>
      <c r="W366" s="287">
        <f>_xlfn.IFS(Y368="","",Y368&lt;&gt;"",COUNTIF(Y368:Y430,3))</f>
        <v>1</v>
      </c>
      <c r="X366" s="287"/>
      <c r="Y366" s="280" t="str">
        <f>_xlfn.IFS(W366&gt;4,"W",T366&gt;4,"L")</f>
        <v>L</v>
      </c>
      <c r="Z366" s="286"/>
      <c r="AA366" s="286"/>
      <c r="AB366" s="286"/>
      <c r="AE366" s="286"/>
      <c r="AF366" s="286"/>
      <c r="AG366" s="286"/>
      <c r="AH366" s="277" t="str">
        <f>_xlfn.IFS(AI366&gt;4,"W",AL366&gt;4,"L")</f>
        <v>W</v>
      </c>
      <c r="AI366" s="287">
        <f>_xlfn.IFS(AH368="","",AH368&lt;&gt;"",COUNTIF(AH368:AH430,3))</f>
        <v>7</v>
      </c>
      <c r="AJ366" s="287"/>
      <c r="AK366" s="289" t="s">
        <v>129</v>
      </c>
      <c r="AL366" s="287">
        <f>_xlfn.IFS(AN368="","",AN368&lt;&gt;"",COUNTIF(AN368:AN430,3))</f>
        <v>2</v>
      </c>
      <c r="AM366" s="287"/>
      <c r="AN366" s="280" t="str">
        <f>_xlfn.IFS(AL366&gt;4,"W",AI366&gt;4,"L")</f>
        <v>L</v>
      </c>
      <c r="AO366" s="286"/>
      <c r="AP366" s="286"/>
      <c r="AQ366" s="286"/>
      <c r="AS366" s="286"/>
      <c r="AT366" s="286"/>
      <c r="AU366" s="286"/>
      <c r="AV366" s="277" t="str">
        <f>_xlfn.IFS(AW366&gt;4,"W",AZ366&gt;4,"L")</f>
        <v>W</v>
      </c>
      <c r="AW366" s="287">
        <f>_xlfn.IFS(AV368="","",AV368&lt;&gt;"",COUNTIF(AV368:AV430,3))</f>
        <v>5</v>
      </c>
      <c r="AX366" s="287"/>
      <c r="AY366" s="289" t="s">
        <v>129</v>
      </c>
      <c r="AZ366" s="287">
        <f>_xlfn.IFS(BB368="","",BB368&lt;&gt;"",COUNTIF(BB368:BB430,3))</f>
        <v>4</v>
      </c>
      <c r="BA366" s="287"/>
      <c r="BB366" s="280" t="str">
        <f>_xlfn.IFS(AZ366&gt;4,"W",AW366&gt;4,"L")</f>
        <v>L</v>
      </c>
      <c r="BC366" s="286"/>
      <c r="BD366" s="286"/>
      <c r="BE366" s="286"/>
    </row>
    <row r="367" spans="1:57" s="90" customFormat="1" ht="36.75" customHeight="1">
      <c r="B367" s="272" t="s">
        <v>8</v>
      </c>
      <c r="C367" s="272"/>
      <c r="D367" s="91" t="s">
        <v>130</v>
      </c>
      <c r="E367" s="279"/>
      <c r="F367" s="288"/>
      <c r="G367" s="288"/>
      <c r="H367" s="290"/>
      <c r="I367" s="288"/>
      <c r="J367" s="288"/>
      <c r="K367" s="282"/>
      <c r="L367" s="272" t="s">
        <v>8</v>
      </c>
      <c r="M367" s="272"/>
      <c r="N367" s="91" t="s">
        <v>130</v>
      </c>
      <c r="P367" s="272" t="s">
        <v>8</v>
      </c>
      <c r="Q367" s="272"/>
      <c r="R367" s="91" t="s">
        <v>130</v>
      </c>
      <c r="S367" s="279"/>
      <c r="T367" s="288"/>
      <c r="U367" s="288"/>
      <c r="V367" s="290"/>
      <c r="W367" s="288"/>
      <c r="X367" s="288"/>
      <c r="Y367" s="282"/>
      <c r="Z367" s="272" t="s">
        <v>8</v>
      </c>
      <c r="AA367" s="272"/>
      <c r="AB367" s="91" t="s">
        <v>130</v>
      </c>
      <c r="AE367" s="272" t="s">
        <v>8</v>
      </c>
      <c r="AF367" s="272"/>
      <c r="AG367" s="91" t="s">
        <v>130</v>
      </c>
      <c r="AH367" s="279"/>
      <c r="AI367" s="288"/>
      <c r="AJ367" s="288"/>
      <c r="AK367" s="290"/>
      <c r="AL367" s="288"/>
      <c r="AM367" s="288"/>
      <c r="AN367" s="282"/>
      <c r="AO367" s="272" t="s">
        <v>8</v>
      </c>
      <c r="AP367" s="272"/>
      <c r="AQ367" s="91" t="s">
        <v>130</v>
      </c>
      <c r="AS367" s="272" t="s">
        <v>8</v>
      </c>
      <c r="AT367" s="272"/>
      <c r="AU367" s="91" t="s">
        <v>130</v>
      </c>
      <c r="AV367" s="279"/>
      <c r="AW367" s="288"/>
      <c r="AX367" s="288"/>
      <c r="AY367" s="290"/>
      <c r="AZ367" s="288"/>
      <c r="BA367" s="288"/>
      <c r="BB367" s="282"/>
      <c r="BC367" s="272" t="s">
        <v>8</v>
      </c>
      <c r="BD367" s="272"/>
      <c r="BE367" s="91" t="s">
        <v>130</v>
      </c>
    </row>
    <row r="368" spans="1:57" s="88" customFormat="1" ht="12" customHeight="1">
      <c r="B368" s="266">
        <v>1</v>
      </c>
      <c r="C368" s="266" t="s">
        <v>131</v>
      </c>
      <c r="D368" s="274" t="s">
        <v>438</v>
      </c>
      <c r="E368" s="277">
        <f>IF(G369="","",COUNTIF(F368:F373,"W"))</f>
        <v>3</v>
      </c>
      <c r="F368" s="93"/>
      <c r="G368" s="94"/>
      <c r="H368" s="89"/>
      <c r="I368" s="94"/>
      <c r="J368" s="93"/>
      <c r="K368" s="280">
        <f>IF(I369="","",COUNTIF(J368:J373,"W"))</f>
        <v>0</v>
      </c>
      <c r="L368" s="266">
        <v>1</v>
      </c>
      <c r="M368" s="266" t="s">
        <v>131</v>
      </c>
      <c r="N368" s="269" t="s">
        <v>600</v>
      </c>
      <c r="P368" s="266">
        <v>1</v>
      </c>
      <c r="Q368" s="266" t="s">
        <v>131</v>
      </c>
      <c r="R368" s="269" t="s">
        <v>455</v>
      </c>
      <c r="S368" s="277">
        <f>IF(U369="","",COUNTIF(T368:T373,"W"))</f>
        <v>1</v>
      </c>
      <c r="T368" s="93"/>
      <c r="U368" s="94"/>
      <c r="V368" s="89"/>
      <c r="W368" s="94"/>
      <c r="X368" s="93"/>
      <c r="Y368" s="280">
        <f>IF(W369="","",COUNTIF(X368:X373,"W"))</f>
        <v>3</v>
      </c>
      <c r="Z368" s="266">
        <v>1</v>
      </c>
      <c r="AA368" s="266" t="s">
        <v>131</v>
      </c>
      <c r="AB368" s="274" t="s">
        <v>447</v>
      </c>
      <c r="AE368" s="266">
        <v>1</v>
      </c>
      <c r="AF368" s="266" t="s">
        <v>131</v>
      </c>
      <c r="AG368" s="269" t="s">
        <v>470</v>
      </c>
      <c r="AH368" s="277">
        <f>IF(AJ369="","",COUNTIF(AI368:AI373,"W"))</f>
        <v>1</v>
      </c>
      <c r="AI368" s="93"/>
      <c r="AJ368" s="94"/>
      <c r="AK368" s="89"/>
      <c r="AL368" s="94"/>
      <c r="AM368" s="93"/>
      <c r="AN368" s="280">
        <f>IF(AL369="","",COUNTIF(AM368:AM373,"W"))</f>
        <v>3</v>
      </c>
      <c r="AO368" s="266">
        <v>1</v>
      </c>
      <c r="AP368" s="266" t="s">
        <v>131</v>
      </c>
      <c r="AQ368" s="274" t="s">
        <v>464</v>
      </c>
      <c r="AS368" s="266">
        <v>1</v>
      </c>
      <c r="AT368" s="266" t="s">
        <v>131</v>
      </c>
      <c r="AU368" s="274" t="s">
        <v>527</v>
      </c>
      <c r="AV368" s="277">
        <f>IF(AX369="","",COUNTIF(AW368:AW373,"W"))</f>
        <v>3</v>
      </c>
      <c r="AW368" s="93"/>
      <c r="AX368" s="94"/>
      <c r="AY368" s="89"/>
      <c r="AZ368" s="94"/>
      <c r="BA368" s="93"/>
      <c r="BB368" s="280">
        <f>IF(AZ369="","",COUNTIF(BA368:BA373,"W"))</f>
        <v>0</v>
      </c>
      <c r="BC368" s="266">
        <v>1</v>
      </c>
      <c r="BD368" s="266" t="s">
        <v>131</v>
      </c>
      <c r="BE368" s="269" t="s">
        <v>268</v>
      </c>
    </row>
    <row r="369" spans="2:57" s="88" customFormat="1" ht="12" customHeight="1">
      <c r="B369" s="267"/>
      <c r="C369" s="267"/>
      <c r="D369" s="275"/>
      <c r="E369" s="278"/>
      <c r="F369" s="95" t="str">
        <f t="array" ref="F369">_xlfn.IFS(G369="","",G369&gt;I369,"W",G369&lt;I369,"L")</f>
        <v>W</v>
      </c>
      <c r="G369" s="96">
        <v>11</v>
      </c>
      <c r="H369" s="97" t="s">
        <v>129</v>
      </c>
      <c r="I369" s="96">
        <v>4</v>
      </c>
      <c r="J369" s="95" t="str">
        <f t="array" ref="J369">_xlfn.IFS(I369="","",I369&gt;G369,"W",I369&lt;G369,"L")</f>
        <v>L</v>
      </c>
      <c r="K369" s="281"/>
      <c r="L369" s="267"/>
      <c r="M369" s="267"/>
      <c r="N369" s="270"/>
      <c r="P369" s="267"/>
      <c r="Q369" s="267"/>
      <c r="R369" s="270"/>
      <c r="S369" s="278"/>
      <c r="T369" s="95" t="str">
        <f t="array" ref="T369">_xlfn.IFS(U369="","",U369&gt;W369,"W",U369&lt;W369,"L")</f>
        <v>L</v>
      </c>
      <c r="U369" s="96">
        <v>11</v>
      </c>
      <c r="V369" s="97" t="s">
        <v>129</v>
      </c>
      <c r="W369" s="96">
        <v>13</v>
      </c>
      <c r="X369" s="95" t="str">
        <f t="array" ref="X369">_xlfn.IFS(W369="","",W369&gt;U369,"W",W369&lt;U369,"L")</f>
        <v>W</v>
      </c>
      <c r="Y369" s="281"/>
      <c r="Z369" s="267"/>
      <c r="AA369" s="267"/>
      <c r="AB369" s="275"/>
      <c r="AE369" s="267"/>
      <c r="AF369" s="267"/>
      <c r="AG369" s="270"/>
      <c r="AH369" s="278"/>
      <c r="AI369" s="95" t="str">
        <f t="array" ref="AI369">_xlfn.IFS(AJ369="","",AJ369&gt;AL369,"W",AJ369&lt;AL369,"L")</f>
        <v>L</v>
      </c>
      <c r="AJ369" s="96">
        <v>7</v>
      </c>
      <c r="AK369" s="97" t="s">
        <v>129</v>
      </c>
      <c r="AL369" s="96">
        <v>11</v>
      </c>
      <c r="AM369" s="95" t="str">
        <f t="array" ref="AM369">_xlfn.IFS(AL369="","",AL369&gt;AJ369,"W",AL369&lt;AJ369,"L")</f>
        <v>W</v>
      </c>
      <c r="AN369" s="281"/>
      <c r="AO369" s="267"/>
      <c r="AP369" s="267"/>
      <c r="AQ369" s="275"/>
      <c r="AS369" s="267"/>
      <c r="AT369" s="267"/>
      <c r="AU369" s="275"/>
      <c r="AV369" s="278"/>
      <c r="AW369" s="95" t="str">
        <f t="array" ref="AW369">_xlfn.IFS(AX369="","",AX369&gt;AZ369,"W",AX369&lt;AZ369,"L")</f>
        <v>W</v>
      </c>
      <c r="AX369" s="96">
        <v>11</v>
      </c>
      <c r="AY369" s="97" t="s">
        <v>129</v>
      </c>
      <c r="AZ369" s="96">
        <v>9</v>
      </c>
      <c r="BA369" s="95" t="str">
        <f t="array" ref="BA369">_xlfn.IFS(AZ369="","",AZ369&gt;AX369,"W",AZ369&lt;AX369,"L")</f>
        <v>L</v>
      </c>
      <c r="BB369" s="281"/>
      <c r="BC369" s="267"/>
      <c r="BD369" s="267"/>
      <c r="BE369" s="270"/>
    </row>
    <row r="370" spans="2:57" s="88" customFormat="1" ht="12" customHeight="1">
      <c r="B370" s="267"/>
      <c r="C370" s="267"/>
      <c r="D370" s="275"/>
      <c r="E370" s="278"/>
      <c r="F370" s="95" t="str">
        <f t="array" ref="F370">_xlfn.IFS(G370="","",G370&gt;I370,"W",G370&lt;I370,"L")</f>
        <v>W</v>
      </c>
      <c r="G370" s="96">
        <v>11</v>
      </c>
      <c r="H370" s="97" t="s">
        <v>129</v>
      </c>
      <c r="I370" s="96">
        <v>4</v>
      </c>
      <c r="J370" s="95" t="str">
        <f t="array" ref="J370">_xlfn.IFS(I370="","",I370&gt;G370,"W",I370&lt;G370,"L")</f>
        <v>L</v>
      </c>
      <c r="K370" s="281"/>
      <c r="L370" s="267"/>
      <c r="M370" s="267"/>
      <c r="N370" s="270"/>
      <c r="P370" s="267"/>
      <c r="Q370" s="267"/>
      <c r="R370" s="270"/>
      <c r="S370" s="278"/>
      <c r="T370" s="95" t="str">
        <f t="array" ref="T370">_xlfn.IFS(U370="","",U370&gt;W370,"W",U370&lt;W370,"L")</f>
        <v>L</v>
      </c>
      <c r="U370" s="96">
        <v>7</v>
      </c>
      <c r="V370" s="97" t="s">
        <v>129</v>
      </c>
      <c r="W370" s="96">
        <v>11</v>
      </c>
      <c r="X370" s="95" t="str">
        <f t="array" ref="X370">_xlfn.IFS(W370="","",W370&gt;U370,"W",W370&lt;U370,"L")</f>
        <v>W</v>
      </c>
      <c r="Y370" s="281"/>
      <c r="Z370" s="267"/>
      <c r="AA370" s="267"/>
      <c r="AB370" s="275"/>
      <c r="AE370" s="267"/>
      <c r="AF370" s="267"/>
      <c r="AG370" s="270"/>
      <c r="AH370" s="278"/>
      <c r="AI370" s="95" t="str">
        <f t="array" ref="AI370">_xlfn.IFS(AJ370="","",AJ370&gt;AL370,"W",AJ370&lt;AL370,"L")</f>
        <v>W</v>
      </c>
      <c r="AJ370" s="96">
        <v>11</v>
      </c>
      <c r="AK370" s="97" t="s">
        <v>129</v>
      </c>
      <c r="AL370" s="96">
        <v>9</v>
      </c>
      <c r="AM370" s="95" t="str">
        <f t="array" ref="AM370">_xlfn.IFS(AL370="","",AL370&gt;AJ370,"W",AL370&lt;AJ370,"L")</f>
        <v>L</v>
      </c>
      <c r="AN370" s="281"/>
      <c r="AO370" s="267"/>
      <c r="AP370" s="267"/>
      <c r="AQ370" s="275"/>
      <c r="AS370" s="267"/>
      <c r="AT370" s="267"/>
      <c r="AU370" s="275"/>
      <c r="AV370" s="278"/>
      <c r="AW370" s="95" t="str">
        <f t="array" ref="AW370">_xlfn.IFS(AX370="","",AX370&gt;AZ370,"W",AX370&lt;AZ370,"L")</f>
        <v>W</v>
      </c>
      <c r="AX370" s="96">
        <v>11</v>
      </c>
      <c r="AY370" s="97" t="s">
        <v>129</v>
      </c>
      <c r="AZ370" s="96">
        <v>6</v>
      </c>
      <c r="BA370" s="95" t="str">
        <f t="array" ref="BA370">_xlfn.IFS(AZ370="","",AZ370&gt;AX370,"W",AZ370&lt;AX370,"L")</f>
        <v>L</v>
      </c>
      <c r="BB370" s="281"/>
      <c r="BC370" s="267"/>
      <c r="BD370" s="267"/>
      <c r="BE370" s="270"/>
    </row>
    <row r="371" spans="2:57" s="88" customFormat="1" ht="12" customHeight="1">
      <c r="B371" s="267"/>
      <c r="C371" s="267"/>
      <c r="D371" s="275"/>
      <c r="E371" s="278"/>
      <c r="F371" s="95" t="str">
        <f t="array" ref="F371">_xlfn.IFS(G371="","",G371&gt;I371,"W",G371&lt;I371,"L")</f>
        <v>W</v>
      </c>
      <c r="G371" s="96">
        <v>11</v>
      </c>
      <c r="H371" s="97" t="s">
        <v>129</v>
      </c>
      <c r="I371" s="96">
        <v>5</v>
      </c>
      <c r="J371" s="95" t="str">
        <f t="array" ref="J371">_xlfn.IFS(I371="","",I371&gt;G371,"W",I371&lt;G371,"L")</f>
        <v>L</v>
      </c>
      <c r="K371" s="281"/>
      <c r="L371" s="267"/>
      <c r="M371" s="267"/>
      <c r="N371" s="270"/>
      <c r="P371" s="267"/>
      <c r="Q371" s="267"/>
      <c r="R371" s="270"/>
      <c r="S371" s="278"/>
      <c r="T371" s="95" t="str">
        <f t="array" ref="T371">_xlfn.IFS(U371="","",U371&gt;W371,"W",U371&lt;W371,"L")</f>
        <v>W</v>
      </c>
      <c r="U371" s="96">
        <v>11</v>
      </c>
      <c r="V371" s="97" t="s">
        <v>129</v>
      </c>
      <c r="W371" s="96">
        <v>6</v>
      </c>
      <c r="X371" s="95" t="str">
        <f t="array" ref="X371">_xlfn.IFS(W371="","",W371&gt;U371,"W",W371&lt;U371,"L")</f>
        <v>L</v>
      </c>
      <c r="Y371" s="281"/>
      <c r="Z371" s="267"/>
      <c r="AA371" s="267"/>
      <c r="AB371" s="275"/>
      <c r="AE371" s="267"/>
      <c r="AF371" s="267"/>
      <c r="AG371" s="270"/>
      <c r="AH371" s="278"/>
      <c r="AI371" s="95" t="str">
        <f t="array" ref="AI371">_xlfn.IFS(AJ371="","",AJ371&gt;AL371,"W",AJ371&lt;AL371,"L")</f>
        <v>L</v>
      </c>
      <c r="AJ371" s="96">
        <v>2</v>
      </c>
      <c r="AK371" s="97" t="s">
        <v>129</v>
      </c>
      <c r="AL371" s="96">
        <v>11</v>
      </c>
      <c r="AM371" s="95" t="str">
        <f t="array" ref="AM371">_xlfn.IFS(AL371="","",AL371&gt;AJ371,"W",AL371&lt;AJ371,"L")</f>
        <v>W</v>
      </c>
      <c r="AN371" s="281"/>
      <c r="AO371" s="267"/>
      <c r="AP371" s="267"/>
      <c r="AQ371" s="275"/>
      <c r="AS371" s="267"/>
      <c r="AT371" s="267"/>
      <c r="AU371" s="275"/>
      <c r="AV371" s="278"/>
      <c r="AW371" s="95" t="str">
        <f t="array" ref="AW371">_xlfn.IFS(AX371="","",AX371&gt;AZ371,"W",AX371&lt;AZ371,"L")</f>
        <v>W</v>
      </c>
      <c r="AX371" s="96">
        <v>11</v>
      </c>
      <c r="AY371" s="97" t="s">
        <v>129</v>
      </c>
      <c r="AZ371" s="96">
        <v>5</v>
      </c>
      <c r="BA371" s="95" t="str">
        <f t="array" ref="BA371">_xlfn.IFS(AZ371="","",AZ371&gt;AX371,"W",AZ371&lt;AX371,"L")</f>
        <v>L</v>
      </c>
      <c r="BB371" s="281"/>
      <c r="BC371" s="267"/>
      <c r="BD371" s="267"/>
      <c r="BE371" s="270"/>
    </row>
    <row r="372" spans="2:57" s="88" customFormat="1" ht="12" customHeight="1">
      <c r="B372" s="267"/>
      <c r="C372" s="267"/>
      <c r="D372" s="275"/>
      <c r="E372" s="278"/>
      <c r="F372" s="95" t="str">
        <f t="array" ref="F372">_xlfn.IFS(G372="","",G372&gt;I372,"W",G372&lt;I372,"L")</f>
        <v/>
      </c>
      <c r="G372" s="96"/>
      <c r="H372" s="97" t="s">
        <v>129</v>
      </c>
      <c r="I372" s="96"/>
      <c r="J372" s="95" t="str">
        <f t="array" ref="J372">_xlfn.IFS(I372="","",I372&gt;G372,"W",I372&lt;G372,"L")</f>
        <v/>
      </c>
      <c r="K372" s="281"/>
      <c r="L372" s="267"/>
      <c r="M372" s="267"/>
      <c r="N372" s="270"/>
      <c r="P372" s="267"/>
      <c r="Q372" s="267"/>
      <c r="R372" s="270"/>
      <c r="S372" s="278"/>
      <c r="T372" s="95" t="str">
        <f t="array" ref="T372">_xlfn.IFS(U372="","",U372&gt;W372,"W",U372&lt;W372,"L")</f>
        <v>L</v>
      </c>
      <c r="U372" s="96">
        <v>9</v>
      </c>
      <c r="V372" s="97" t="s">
        <v>129</v>
      </c>
      <c r="W372" s="96">
        <v>11</v>
      </c>
      <c r="X372" s="95" t="str">
        <f t="array" ref="X372">_xlfn.IFS(W372="","",W372&gt;U372,"W",W372&lt;U372,"L")</f>
        <v>W</v>
      </c>
      <c r="Y372" s="281"/>
      <c r="Z372" s="267"/>
      <c r="AA372" s="267"/>
      <c r="AB372" s="275"/>
      <c r="AE372" s="267"/>
      <c r="AF372" s="267"/>
      <c r="AG372" s="270"/>
      <c r="AH372" s="278"/>
      <c r="AI372" s="95" t="str">
        <f t="array" ref="AI372">_xlfn.IFS(AJ372="","",AJ372&gt;AL372,"W",AJ372&lt;AL372,"L")</f>
        <v>L</v>
      </c>
      <c r="AJ372" s="96">
        <v>9</v>
      </c>
      <c r="AK372" s="97" t="s">
        <v>129</v>
      </c>
      <c r="AL372" s="96">
        <v>11</v>
      </c>
      <c r="AM372" s="95" t="str">
        <f t="array" ref="AM372">_xlfn.IFS(AL372="","",AL372&gt;AJ372,"W",AL372&lt;AJ372,"L")</f>
        <v>W</v>
      </c>
      <c r="AN372" s="281"/>
      <c r="AO372" s="267"/>
      <c r="AP372" s="267"/>
      <c r="AQ372" s="275"/>
      <c r="AS372" s="267"/>
      <c r="AT372" s="267"/>
      <c r="AU372" s="275"/>
      <c r="AV372" s="278"/>
      <c r="AW372" s="95" t="str">
        <f t="array" ref="AW372">_xlfn.IFS(AX372="","",AX372&gt;AZ372,"W",AX372&lt;AZ372,"L")</f>
        <v/>
      </c>
      <c r="AX372" s="96"/>
      <c r="AY372" s="97" t="s">
        <v>129</v>
      </c>
      <c r="AZ372" s="96"/>
      <c r="BA372" s="95" t="str">
        <f t="array" ref="BA372">_xlfn.IFS(AZ372="","",AZ372&gt;AX372,"W",AZ372&lt;AX372,"L")</f>
        <v/>
      </c>
      <c r="BB372" s="281"/>
      <c r="BC372" s="267"/>
      <c r="BD372" s="267"/>
      <c r="BE372" s="270"/>
    </row>
    <row r="373" spans="2:57" s="88" customFormat="1" ht="12" customHeight="1">
      <c r="B373" s="267"/>
      <c r="C373" s="267"/>
      <c r="D373" s="275"/>
      <c r="E373" s="278"/>
      <c r="F373" s="95" t="str">
        <f t="array" ref="F373">_xlfn.IFS(G373="","",G373&gt;I373,"W",G373&lt;I373,"L")</f>
        <v/>
      </c>
      <c r="G373" s="96"/>
      <c r="H373" s="97" t="s">
        <v>129</v>
      </c>
      <c r="I373" s="96"/>
      <c r="J373" s="95" t="str">
        <f t="array" ref="J373">_xlfn.IFS(I373="","",I373&gt;G373,"W",I373&lt;G373,"L")</f>
        <v/>
      </c>
      <c r="K373" s="281"/>
      <c r="L373" s="267"/>
      <c r="M373" s="267"/>
      <c r="N373" s="270"/>
      <c r="P373" s="267"/>
      <c r="Q373" s="267"/>
      <c r="R373" s="270"/>
      <c r="S373" s="278"/>
      <c r="T373" s="95" t="str">
        <f t="array" ref="T373">_xlfn.IFS(U373="","",U373&gt;W373,"W",U373&lt;W373,"L")</f>
        <v/>
      </c>
      <c r="U373" s="96"/>
      <c r="V373" s="97" t="s">
        <v>129</v>
      </c>
      <c r="W373" s="96"/>
      <c r="X373" s="95" t="str">
        <f t="array" ref="X373">_xlfn.IFS(W373="","",W373&gt;U373,"W",W373&lt;U373,"L")</f>
        <v/>
      </c>
      <c r="Y373" s="281"/>
      <c r="Z373" s="267"/>
      <c r="AA373" s="267"/>
      <c r="AB373" s="275"/>
      <c r="AE373" s="267"/>
      <c r="AF373" s="267"/>
      <c r="AG373" s="270"/>
      <c r="AH373" s="278"/>
      <c r="AI373" s="95" t="str">
        <f t="array" ref="AI373">_xlfn.IFS(AJ373="","",AJ373&gt;AL373,"W",AJ373&lt;AL373,"L")</f>
        <v/>
      </c>
      <c r="AJ373" s="96"/>
      <c r="AK373" s="97" t="s">
        <v>129</v>
      </c>
      <c r="AL373" s="96"/>
      <c r="AM373" s="95" t="str">
        <f t="array" ref="AM373">_xlfn.IFS(AL373="","",AL373&gt;AJ373,"W",AL373&lt;AJ373,"L")</f>
        <v/>
      </c>
      <c r="AN373" s="281"/>
      <c r="AO373" s="267"/>
      <c r="AP373" s="267"/>
      <c r="AQ373" s="275"/>
      <c r="AS373" s="267"/>
      <c r="AT373" s="267"/>
      <c r="AU373" s="275"/>
      <c r="AV373" s="278"/>
      <c r="AW373" s="95" t="str">
        <f t="array" ref="AW373">_xlfn.IFS(AX373="","",AX373&gt;AZ373,"W",AX373&lt;AZ373,"L")</f>
        <v/>
      </c>
      <c r="AX373" s="96"/>
      <c r="AY373" s="97" t="s">
        <v>129</v>
      </c>
      <c r="AZ373" s="96"/>
      <c r="BA373" s="95" t="str">
        <f t="array" ref="BA373">_xlfn.IFS(AZ373="","",AZ373&gt;AX373,"W",AZ373&lt;AX373,"L")</f>
        <v/>
      </c>
      <c r="BB373" s="281"/>
      <c r="BC373" s="267"/>
      <c r="BD373" s="267"/>
      <c r="BE373" s="270"/>
    </row>
    <row r="374" spans="2:57" s="88" customFormat="1" ht="12" customHeight="1">
      <c r="B374" s="268"/>
      <c r="C374" s="268"/>
      <c r="D374" s="276"/>
      <c r="E374" s="279"/>
      <c r="F374" s="98"/>
      <c r="G374" s="99"/>
      <c r="H374" s="92"/>
      <c r="I374" s="99"/>
      <c r="J374" s="98"/>
      <c r="K374" s="282"/>
      <c r="L374" s="268"/>
      <c r="M374" s="268"/>
      <c r="N374" s="271"/>
      <c r="P374" s="268"/>
      <c r="Q374" s="268"/>
      <c r="R374" s="271"/>
      <c r="S374" s="279"/>
      <c r="T374" s="98"/>
      <c r="U374" s="99"/>
      <c r="V374" s="92"/>
      <c r="W374" s="99"/>
      <c r="X374" s="98"/>
      <c r="Y374" s="282"/>
      <c r="Z374" s="268"/>
      <c r="AA374" s="268"/>
      <c r="AB374" s="276"/>
      <c r="AE374" s="268"/>
      <c r="AF374" s="268"/>
      <c r="AG374" s="271"/>
      <c r="AH374" s="279"/>
      <c r="AI374" s="98"/>
      <c r="AJ374" s="99"/>
      <c r="AK374" s="92"/>
      <c r="AL374" s="99"/>
      <c r="AM374" s="98"/>
      <c r="AN374" s="282"/>
      <c r="AO374" s="268"/>
      <c r="AP374" s="268"/>
      <c r="AQ374" s="276"/>
      <c r="AS374" s="268"/>
      <c r="AT374" s="268"/>
      <c r="AU374" s="276"/>
      <c r="AV374" s="279"/>
      <c r="AW374" s="98"/>
      <c r="AX374" s="99"/>
      <c r="AY374" s="92"/>
      <c r="AZ374" s="99"/>
      <c r="BA374" s="98"/>
      <c r="BB374" s="282"/>
      <c r="BC374" s="268"/>
      <c r="BD374" s="268"/>
      <c r="BE374" s="271"/>
    </row>
    <row r="375" spans="2:57" s="88" customFormat="1" ht="12" customHeight="1">
      <c r="B375" s="266">
        <v>2</v>
      </c>
      <c r="C375" s="266" t="s">
        <v>132</v>
      </c>
      <c r="D375" s="274" t="s">
        <v>424</v>
      </c>
      <c r="E375" s="277">
        <f t="shared" ref="E375" si="313">IF(G376="","",COUNTIF(F375:F380,"W"))</f>
        <v>3</v>
      </c>
      <c r="F375" s="93"/>
      <c r="G375" s="94"/>
      <c r="H375" s="89"/>
      <c r="I375" s="94"/>
      <c r="J375" s="93"/>
      <c r="K375" s="280">
        <f t="shared" ref="K375" si="314">IF(I376="","",COUNTIF(J375:J380,"W"))</f>
        <v>2</v>
      </c>
      <c r="L375" s="266">
        <v>2</v>
      </c>
      <c r="M375" s="266" t="s">
        <v>132</v>
      </c>
      <c r="N375" s="269" t="s">
        <v>601</v>
      </c>
      <c r="P375" s="266">
        <v>2</v>
      </c>
      <c r="Q375" s="266" t="s">
        <v>132</v>
      </c>
      <c r="R375" s="274" t="s">
        <v>452</v>
      </c>
      <c r="S375" s="277">
        <f t="shared" ref="S375" si="315">IF(U376="","",COUNTIF(T375:T380,"W"))</f>
        <v>3</v>
      </c>
      <c r="T375" s="93"/>
      <c r="U375" s="94"/>
      <c r="V375" s="89"/>
      <c r="W375" s="94"/>
      <c r="X375" s="93"/>
      <c r="Y375" s="280">
        <f t="shared" ref="Y375" si="316">IF(W376="","",COUNTIF(X375:X380,"W"))</f>
        <v>0</v>
      </c>
      <c r="Z375" s="266">
        <v>2</v>
      </c>
      <c r="AA375" s="266" t="s">
        <v>132</v>
      </c>
      <c r="AB375" s="269" t="s">
        <v>560</v>
      </c>
      <c r="AE375" s="266">
        <v>2</v>
      </c>
      <c r="AF375" s="266" t="s">
        <v>132</v>
      </c>
      <c r="AG375" s="274" t="s">
        <v>367</v>
      </c>
      <c r="AH375" s="277">
        <f t="shared" ref="AH375" si="317">IF(AJ376="","",COUNTIF(AI375:AI380,"W"))</f>
        <v>3</v>
      </c>
      <c r="AI375" s="93"/>
      <c r="AJ375" s="94"/>
      <c r="AK375" s="89"/>
      <c r="AL375" s="94"/>
      <c r="AM375" s="93"/>
      <c r="AN375" s="280">
        <f t="shared" ref="AN375" si="318">IF(AL376="","",COUNTIF(AM375:AM380,"W"))</f>
        <v>0</v>
      </c>
      <c r="AO375" s="266">
        <v>2</v>
      </c>
      <c r="AP375" s="266" t="s">
        <v>132</v>
      </c>
      <c r="AQ375" s="269" t="s">
        <v>531</v>
      </c>
      <c r="AS375" s="266">
        <v>2</v>
      </c>
      <c r="AT375" s="266" t="s">
        <v>132</v>
      </c>
      <c r="AU375" s="274" t="s">
        <v>528</v>
      </c>
      <c r="AV375" s="277">
        <f t="shared" ref="AV375" si="319">IF(AX376="","",COUNTIF(AW375:AW380,"W"))</f>
        <v>3</v>
      </c>
      <c r="AW375" s="93"/>
      <c r="AX375" s="94"/>
      <c r="AY375" s="89"/>
      <c r="AZ375" s="94"/>
      <c r="BA375" s="93"/>
      <c r="BB375" s="280">
        <f t="shared" ref="BB375" si="320">IF(AZ376="","",COUNTIF(BA375:BA380,"W"))</f>
        <v>0</v>
      </c>
      <c r="BC375" s="266">
        <v>2</v>
      </c>
      <c r="BD375" s="266" t="s">
        <v>132</v>
      </c>
      <c r="BE375" s="269" t="s">
        <v>270</v>
      </c>
    </row>
    <row r="376" spans="2:57" s="88" customFormat="1" ht="12" customHeight="1">
      <c r="B376" s="267"/>
      <c r="C376" s="267"/>
      <c r="D376" s="275"/>
      <c r="E376" s="278"/>
      <c r="F376" s="95" t="str">
        <f t="array" ref="F376">_xlfn.IFS(G376="","",G376&gt;I376,"W",G376&lt;I376,"L")</f>
        <v>L</v>
      </c>
      <c r="G376" s="96">
        <v>4</v>
      </c>
      <c r="H376" s="97" t="s">
        <v>129</v>
      </c>
      <c r="I376" s="96">
        <v>11</v>
      </c>
      <c r="J376" s="95" t="str">
        <f t="array" ref="J376">_xlfn.IFS(I376="","",I376&gt;G376,"w",I376&lt;G376,"L")</f>
        <v>w</v>
      </c>
      <c r="K376" s="281"/>
      <c r="L376" s="267"/>
      <c r="M376" s="267"/>
      <c r="N376" s="270"/>
      <c r="P376" s="267"/>
      <c r="Q376" s="267"/>
      <c r="R376" s="275"/>
      <c r="S376" s="278"/>
      <c r="T376" s="95" t="str">
        <f t="array" ref="T376">_xlfn.IFS(U376="","",U376&gt;W376,"W",U376&lt;W376,"L")</f>
        <v>W</v>
      </c>
      <c r="U376" s="96">
        <v>11</v>
      </c>
      <c r="V376" s="97" t="s">
        <v>129</v>
      </c>
      <c r="W376" s="96">
        <v>5</v>
      </c>
      <c r="X376" s="95" t="str">
        <f t="array" ref="X376">_xlfn.IFS(W376="","",W376&gt;U376,"w",W376&lt;U376,"L")</f>
        <v>L</v>
      </c>
      <c r="Y376" s="281"/>
      <c r="Z376" s="267"/>
      <c r="AA376" s="267"/>
      <c r="AB376" s="270"/>
      <c r="AE376" s="267"/>
      <c r="AF376" s="267"/>
      <c r="AG376" s="275"/>
      <c r="AH376" s="278"/>
      <c r="AI376" s="95" t="str">
        <f t="array" ref="AI376">_xlfn.IFS(AJ376="","",AJ376&gt;AL376,"W",AJ376&lt;AL376,"L")</f>
        <v>W</v>
      </c>
      <c r="AJ376" s="96">
        <v>11</v>
      </c>
      <c r="AK376" s="97" t="s">
        <v>129</v>
      </c>
      <c r="AL376" s="96">
        <v>8</v>
      </c>
      <c r="AM376" s="95" t="str">
        <f t="array" ref="AM376">_xlfn.IFS(AL376="","",AL376&gt;AJ376,"w",AL376&lt;AJ376,"L")</f>
        <v>L</v>
      </c>
      <c r="AN376" s="281"/>
      <c r="AO376" s="267"/>
      <c r="AP376" s="267"/>
      <c r="AQ376" s="270"/>
      <c r="AS376" s="267"/>
      <c r="AT376" s="267"/>
      <c r="AU376" s="275"/>
      <c r="AV376" s="278"/>
      <c r="AW376" s="95" t="str">
        <f t="array" ref="AW376">_xlfn.IFS(AX376="","",AX376&gt;AZ376,"W",AX376&lt;AZ376,"L")</f>
        <v>W</v>
      </c>
      <c r="AX376" s="96">
        <v>11</v>
      </c>
      <c r="AY376" s="97" t="s">
        <v>129</v>
      </c>
      <c r="AZ376" s="96">
        <v>6</v>
      </c>
      <c r="BA376" s="95" t="str">
        <f t="array" ref="BA376">_xlfn.IFS(AZ376="","",AZ376&gt;AX376,"w",AZ376&lt;AX376,"L")</f>
        <v>L</v>
      </c>
      <c r="BB376" s="281"/>
      <c r="BC376" s="267"/>
      <c r="BD376" s="267"/>
      <c r="BE376" s="270"/>
    </row>
    <row r="377" spans="2:57" s="88" customFormat="1" ht="12" customHeight="1">
      <c r="B377" s="267"/>
      <c r="C377" s="267"/>
      <c r="D377" s="275"/>
      <c r="E377" s="278"/>
      <c r="F377" s="95" t="str">
        <f t="array" ref="F377">_xlfn.IFS(G377="","",G377&gt;I377,"W",G377&lt;I377,"L")</f>
        <v>W</v>
      </c>
      <c r="G377" s="96">
        <v>11</v>
      </c>
      <c r="H377" s="97" t="s">
        <v>129</v>
      </c>
      <c r="I377" s="96">
        <v>8</v>
      </c>
      <c r="J377" s="95" t="str">
        <f t="array" ref="J377">_xlfn.IFS(I377="","",I377&gt;G377,"w",I377&lt;G377,"L")</f>
        <v>L</v>
      </c>
      <c r="K377" s="281"/>
      <c r="L377" s="267"/>
      <c r="M377" s="267"/>
      <c r="N377" s="270"/>
      <c r="P377" s="267"/>
      <c r="Q377" s="267"/>
      <c r="R377" s="275"/>
      <c r="S377" s="278"/>
      <c r="T377" s="95" t="str">
        <f t="array" ref="T377">_xlfn.IFS(U377="","",U377&gt;W377,"W",U377&lt;W377,"L")</f>
        <v>W</v>
      </c>
      <c r="U377" s="96">
        <v>11</v>
      </c>
      <c r="V377" s="97" t="s">
        <v>129</v>
      </c>
      <c r="W377" s="96">
        <v>3</v>
      </c>
      <c r="X377" s="95" t="str">
        <f t="array" ref="X377">_xlfn.IFS(W377="","",W377&gt;U377,"w",W377&lt;U377,"L")</f>
        <v>L</v>
      </c>
      <c r="Y377" s="281"/>
      <c r="Z377" s="267"/>
      <c r="AA377" s="267"/>
      <c r="AB377" s="270"/>
      <c r="AE377" s="267"/>
      <c r="AF377" s="267"/>
      <c r="AG377" s="275"/>
      <c r="AH377" s="278"/>
      <c r="AI377" s="95" t="str">
        <f t="array" ref="AI377">_xlfn.IFS(AJ377="","",AJ377&gt;AL377,"W",AJ377&lt;AL377,"L")</f>
        <v>W</v>
      </c>
      <c r="AJ377" s="96">
        <v>11</v>
      </c>
      <c r="AK377" s="97" t="s">
        <v>129</v>
      </c>
      <c r="AL377" s="96">
        <v>5</v>
      </c>
      <c r="AM377" s="95" t="str">
        <f t="array" ref="AM377">_xlfn.IFS(AL377="","",AL377&gt;AJ377,"w",AL377&lt;AJ377,"L")</f>
        <v>L</v>
      </c>
      <c r="AN377" s="281"/>
      <c r="AO377" s="267"/>
      <c r="AP377" s="267"/>
      <c r="AQ377" s="270"/>
      <c r="AS377" s="267"/>
      <c r="AT377" s="267"/>
      <c r="AU377" s="275"/>
      <c r="AV377" s="278"/>
      <c r="AW377" s="95" t="str">
        <f t="array" ref="AW377">_xlfn.IFS(AX377="","",AX377&gt;AZ377,"W",AX377&lt;AZ377,"L")</f>
        <v>W</v>
      </c>
      <c r="AX377" s="96">
        <v>11</v>
      </c>
      <c r="AY377" s="97" t="s">
        <v>129</v>
      </c>
      <c r="AZ377" s="96">
        <v>5</v>
      </c>
      <c r="BA377" s="95" t="str">
        <f t="array" ref="BA377">_xlfn.IFS(AZ377="","",AZ377&gt;AX377,"w",AZ377&lt;AX377,"L")</f>
        <v>L</v>
      </c>
      <c r="BB377" s="281"/>
      <c r="BC377" s="267"/>
      <c r="BD377" s="267"/>
      <c r="BE377" s="270"/>
    </row>
    <row r="378" spans="2:57" s="88" customFormat="1" ht="12" customHeight="1">
      <c r="B378" s="267"/>
      <c r="C378" s="267"/>
      <c r="D378" s="275"/>
      <c r="E378" s="278"/>
      <c r="F378" s="95" t="str">
        <f t="array" ref="F378">_xlfn.IFS(G378="","",G378&gt;I378,"W",G378&lt;I378,"L")</f>
        <v>W</v>
      </c>
      <c r="G378" s="96">
        <v>11</v>
      </c>
      <c r="H378" s="97" t="s">
        <v>129</v>
      </c>
      <c r="I378" s="96">
        <v>4</v>
      </c>
      <c r="J378" s="95" t="str">
        <f t="array" ref="J378">_xlfn.IFS(I378="","",I378&gt;G378,"w",I378&lt;G378,"L")</f>
        <v>L</v>
      </c>
      <c r="K378" s="281"/>
      <c r="L378" s="267"/>
      <c r="M378" s="267"/>
      <c r="N378" s="270"/>
      <c r="P378" s="267"/>
      <c r="Q378" s="267"/>
      <c r="R378" s="275"/>
      <c r="S378" s="278"/>
      <c r="T378" s="95" t="str">
        <f t="array" ref="T378">_xlfn.IFS(U378="","",U378&gt;W378,"W",U378&lt;W378,"L")</f>
        <v>W</v>
      </c>
      <c r="U378" s="96">
        <v>11</v>
      </c>
      <c r="V378" s="97" t="s">
        <v>129</v>
      </c>
      <c r="W378" s="96">
        <v>6</v>
      </c>
      <c r="X378" s="95" t="str">
        <f t="array" ref="X378">_xlfn.IFS(W378="","",W378&gt;U378,"w",W378&lt;U378,"L")</f>
        <v>L</v>
      </c>
      <c r="Y378" s="281"/>
      <c r="Z378" s="267"/>
      <c r="AA378" s="267"/>
      <c r="AB378" s="270"/>
      <c r="AE378" s="267"/>
      <c r="AF378" s="267"/>
      <c r="AG378" s="275"/>
      <c r="AH378" s="278"/>
      <c r="AI378" s="95" t="str">
        <f t="array" ref="AI378">_xlfn.IFS(AJ378="","",AJ378&gt;AL378,"W",AJ378&lt;AL378,"L")</f>
        <v>W</v>
      </c>
      <c r="AJ378" s="96">
        <v>11</v>
      </c>
      <c r="AK378" s="97" t="s">
        <v>129</v>
      </c>
      <c r="AL378" s="96">
        <v>8</v>
      </c>
      <c r="AM378" s="95" t="str">
        <f t="array" ref="AM378">_xlfn.IFS(AL378="","",AL378&gt;AJ378,"w",AL378&lt;AJ378,"L")</f>
        <v>L</v>
      </c>
      <c r="AN378" s="281"/>
      <c r="AO378" s="267"/>
      <c r="AP378" s="267"/>
      <c r="AQ378" s="270"/>
      <c r="AS378" s="267"/>
      <c r="AT378" s="267"/>
      <c r="AU378" s="275"/>
      <c r="AV378" s="278"/>
      <c r="AW378" s="95" t="str">
        <f t="array" ref="AW378">_xlfn.IFS(AX378="","",AX378&gt;AZ378,"W",AX378&lt;AZ378,"L")</f>
        <v>W</v>
      </c>
      <c r="AX378" s="96">
        <v>13</v>
      </c>
      <c r="AY378" s="97" t="s">
        <v>129</v>
      </c>
      <c r="AZ378" s="96">
        <v>11</v>
      </c>
      <c r="BA378" s="95" t="str">
        <f t="array" ref="BA378">_xlfn.IFS(AZ378="","",AZ378&gt;AX378,"w",AZ378&lt;AX378,"L")</f>
        <v>L</v>
      </c>
      <c r="BB378" s="281"/>
      <c r="BC378" s="267"/>
      <c r="BD378" s="267"/>
      <c r="BE378" s="270"/>
    </row>
    <row r="379" spans="2:57" s="88" customFormat="1" ht="12" customHeight="1">
      <c r="B379" s="267"/>
      <c r="C379" s="267"/>
      <c r="D379" s="275"/>
      <c r="E379" s="278"/>
      <c r="F379" s="95" t="str">
        <f t="array" ref="F379">_xlfn.IFS(G379="","",G379&gt;I379,"W",G379&lt;I379,"L")</f>
        <v>L</v>
      </c>
      <c r="G379" s="96">
        <v>10</v>
      </c>
      <c r="H379" s="97" t="s">
        <v>129</v>
      </c>
      <c r="I379" s="96">
        <v>12</v>
      </c>
      <c r="J379" s="95" t="str">
        <f t="array" ref="J379">_xlfn.IFS(I379="","",I379&gt;G379,"w",I379&lt;G379,"L")</f>
        <v>w</v>
      </c>
      <c r="K379" s="281"/>
      <c r="L379" s="267"/>
      <c r="M379" s="267"/>
      <c r="N379" s="270"/>
      <c r="P379" s="267"/>
      <c r="Q379" s="267"/>
      <c r="R379" s="275"/>
      <c r="S379" s="278"/>
      <c r="T379" s="95" t="str">
        <f t="array" ref="T379">_xlfn.IFS(U379="","",U379&gt;W379,"W",U379&lt;W379,"L")</f>
        <v/>
      </c>
      <c r="U379" s="96"/>
      <c r="V379" s="97" t="s">
        <v>129</v>
      </c>
      <c r="W379" s="96"/>
      <c r="X379" s="95" t="str">
        <f t="array" ref="X379">_xlfn.IFS(W379="","",W379&gt;U379,"w",W379&lt;U379,"L")</f>
        <v/>
      </c>
      <c r="Y379" s="281"/>
      <c r="Z379" s="267"/>
      <c r="AA379" s="267"/>
      <c r="AB379" s="270"/>
      <c r="AE379" s="267"/>
      <c r="AF379" s="267"/>
      <c r="AG379" s="275"/>
      <c r="AH379" s="278"/>
      <c r="AI379" s="95" t="str">
        <f t="array" ref="AI379">_xlfn.IFS(AJ379="","",AJ379&gt;AL379,"W",AJ379&lt;AL379,"L")</f>
        <v/>
      </c>
      <c r="AJ379" s="96"/>
      <c r="AK379" s="97" t="s">
        <v>129</v>
      </c>
      <c r="AL379" s="96"/>
      <c r="AM379" s="95" t="str">
        <f t="array" ref="AM379">_xlfn.IFS(AL379="","",AL379&gt;AJ379,"w",AL379&lt;AJ379,"L")</f>
        <v/>
      </c>
      <c r="AN379" s="281"/>
      <c r="AO379" s="267"/>
      <c r="AP379" s="267"/>
      <c r="AQ379" s="270"/>
      <c r="AS379" s="267"/>
      <c r="AT379" s="267"/>
      <c r="AU379" s="275"/>
      <c r="AV379" s="278"/>
      <c r="AW379" s="95" t="str">
        <f t="array" ref="AW379">_xlfn.IFS(AX379="","",AX379&gt;AZ379,"W",AX379&lt;AZ379,"L")</f>
        <v/>
      </c>
      <c r="AX379" s="96"/>
      <c r="AY379" s="97" t="s">
        <v>129</v>
      </c>
      <c r="AZ379" s="96"/>
      <c r="BA379" s="95" t="str">
        <f t="array" ref="BA379">_xlfn.IFS(AZ379="","",AZ379&gt;AX379,"w",AZ379&lt;AX379,"L")</f>
        <v/>
      </c>
      <c r="BB379" s="281"/>
      <c r="BC379" s="267"/>
      <c r="BD379" s="267"/>
      <c r="BE379" s="270"/>
    </row>
    <row r="380" spans="2:57" s="88" customFormat="1" ht="12" customHeight="1">
      <c r="B380" s="267"/>
      <c r="C380" s="267"/>
      <c r="D380" s="275"/>
      <c r="E380" s="278"/>
      <c r="F380" s="95" t="str">
        <f t="array" ref="F380">_xlfn.IFS(G380="","",G380&gt;I380,"W",G380&lt;I380,"L")</f>
        <v>W</v>
      </c>
      <c r="G380" s="96">
        <v>11</v>
      </c>
      <c r="H380" s="97" t="s">
        <v>129</v>
      </c>
      <c r="I380" s="96">
        <v>9</v>
      </c>
      <c r="J380" s="95" t="str">
        <f t="array" ref="J380">_xlfn.IFS(I380="","",I380&gt;G380,"w",I380&lt;G380,"L")</f>
        <v>L</v>
      </c>
      <c r="K380" s="281"/>
      <c r="L380" s="267"/>
      <c r="M380" s="267"/>
      <c r="N380" s="270"/>
      <c r="P380" s="267"/>
      <c r="Q380" s="267"/>
      <c r="R380" s="275"/>
      <c r="S380" s="278"/>
      <c r="T380" s="95" t="str">
        <f t="array" ref="T380">_xlfn.IFS(U380="","",U380&gt;W380,"W",U380&lt;W380,"L")</f>
        <v/>
      </c>
      <c r="U380" s="96"/>
      <c r="V380" s="97" t="s">
        <v>129</v>
      </c>
      <c r="W380" s="96"/>
      <c r="X380" s="95" t="str">
        <f t="array" ref="X380">_xlfn.IFS(W380="","",W380&gt;U380,"w",W380&lt;U380,"L")</f>
        <v/>
      </c>
      <c r="Y380" s="281"/>
      <c r="Z380" s="267"/>
      <c r="AA380" s="267"/>
      <c r="AB380" s="270"/>
      <c r="AE380" s="267"/>
      <c r="AF380" s="267"/>
      <c r="AG380" s="275"/>
      <c r="AH380" s="278"/>
      <c r="AI380" s="95" t="str">
        <f t="array" ref="AI380">_xlfn.IFS(AJ380="","",AJ380&gt;AL380,"W",AJ380&lt;AL380,"L")</f>
        <v/>
      </c>
      <c r="AJ380" s="96"/>
      <c r="AK380" s="97" t="s">
        <v>129</v>
      </c>
      <c r="AL380" s="96"/>
      <c r="AM380" s="95" t="str">
        <f t="array" ref="AM380">_xlfn.IFS(AL380="","",AL380&gt;AJ380,"w",AL380&lt;AJ380,"L")</f>
        <v/>
      </c>
      <c r="AN380" s="281"/>
      <c r="AO380" s="267"/>
      <c r="AP380" s="267"/>
      <c r="AQ380" s="270"/>
      <c r="AS380" s="267"/>
      <c r="AT380" s="267"/>
      <c r="AU380" s="275"/>
      <c r="AV380" s="278"/>
      <c r="AW380" s="95" t="str">
        <f t="array" ref="AW380">_xlfn.IFS(AX380="","",AX380&gt;AZ380,"W",AX380&lt;AZ380,"L")</f>
        <v/>
      </c>
      <c r="AX380" s="96"/>
      <c r="AY380" s="97" t="s">
        <v>129</v>
      </c>
      <c r="AZ380" s="96"/>
      <c r="BA380" s="95" t="str">
        <f t="array" ref="BA380">_xlfn.IFS(AZ380="","",AZ380&gt;AX380,"w",AZ380&lt;AX380,"L")</f>
        <v/>
      </c>
      <c r="BB380" s="281"/>
      <c r="BC380" s="267"/>
      <c r="BD380" s="267"/>
      <c r="BE380" s="270"/>
    </row>
    <row r="381" spans="2:57" s="88" customFormat="1" ht="12" customHeight="1">
      <c r="B381" s="268"/>
      <c r="C381" s="268"/>
      <c r="D381" s="276"/>
      <c r="E381" s="279"/>
      <c r="F381" s="98"/>
      <c r="G381" s="99"/>
      <c r="H381" s="92"/>
      <c r="I381" s="99"/>
      <c r="J381" s="98"/>
      <c r="K381" s="282"/>
      <c r="L381" s="268"/>
      <c r="M381" s="268"/>
      <c r="N381" s="271"/>
      <c r="P381" s="268"/>
      <c r="Q381" s="268"/>
      <c r="R381" s="276"/>
      <c r="S381" s="279"/>
      <c r="T381" s="98"/>
      <c r="U381" s="99"/>
      <c r="V381" s="92"/>
      <c r="W381" s="99"/>
      <c r="X381" s="98"/>
      <c r="Y381" s="282"/>
      <c r="Z381" s="268"/>
      <c r="AA381" s="268"/>
      <c r="AB381" s="271"/>
      <c r="AE381" s="268"/>
      <c r="AF381" s="268"/>
      <c r="AG381" s="276"/>
      <c r="AH381" s="279"/>
      <c r="AI381" s="98"/>
      <c r="AJ381" s="99"/>
      <c r="AK381" s="92"/>
      <c r="AL381" s="99"/>
      <c r="AM381" s="98"/>
      <c r="AN381" s="282"/>
      <c r="AO381" s="268"/>
      <c r="AP381" s="268"/>
      <c r="AQ381" s="271"/>
      <c r="AS381" s="268"/>
      <c r="AT381" s="268"/>
      <c r="AU381" s="276"/>
      <c r="AV381" s="279"/>
      <c r="AW381" s="98"/>
      <c r="AX381" s="99"/>
      <c r="AY381" s="92"/>
      <c r="AZ381" s="99"/>
      <c r="BA381" s="98"/>
      <c r="BB381" s="282"/>
      <c r="BC381" s="268"/>
      <c r="BD381" s="268"/>
      <c r="BE381" s="271"/>
    </row>
    <row r="382" spans="2:57" s="88" customFormat="1" ht="12" customHeight="1">
      <c r="B382" s="266">
        <v>3</v>
      </c>
      <c r="C382" s="266" t="s">
        <v>133</v>
      </c>
      <c r="D382" s="274" t="s">
        <v>566</v>
      </c>
      <c r="E382" s="277">
        <f t="shared" ref="E382" si="321">IF(G383="","",COUNTIF(F382:F387,"W"))</f>
        <v>3</v>
      </c>
      <c r="F382" s="93"/>
      <c r="G382" s="94"/>
      <c r="H382" s="89"/>
      <c r="I382" s="94"/>
      <c r="J382" s="93"/>
      <c r="K382" s="280">
        <f t="shared" ref="K382" si="322">IF(I383="","",COUNTIF(J382:J387,"W"))</f>
        <v>0</v>
      </c>
      <c r="L382" s="266">
        <v>3</v>
      </c>
      <c r="M382" s="266" t="s">
        <v>133</v>
      </c>
      <c r="N382" s="269" t="s">
        <v>513</v>
      </c>
      <c r="P382" s="266">
        <v>3</v>
      </c>
      <c r="Q382" s="266" t="s">
        <v>133</v>
      </c>
      <c r="R382" s="274" t="s">
        <v>501</v>
      </c>
      <c r="S382" s="277">
        <f t="shared" ref="S382" si="323">IF(U383="","",COUNTIF(T382:T387,"W"))</f>
        <v>3</v>
      </c>
      <c r="T382" s="93"/>
      <c r="U382" s="94"/>
      <c r="V382" s="89"/>
      <c r="W382" s="94"/>
      <c r="X382" s="93"/>
      <c r="Y382" s="280">
        <f t="shared" ref="Y382" si="324">IF(W383="","",COUNTIF(X382:X387,"W"))</f>
        <v>1</v>
      </c>
      <c r="Z382" s="266">
        <v>3</v>
      </c>
      <c r="AA382" s="266" t="s">
        <v>133</v>
      </c>
      <c r="AB382" s="269" t="s">
        <v>521</v>
      </c>
      <c r="AE382" s="266">
        <v>3</v>
      </c>
      <c r="AF382" s="266" t="s">
        <v>133</v>
      </c>
      <c r="AG382" s="274" t="s">
        <v>516</v>
      </c>
      <c r="AH382" s="277">
        <f t="shared" ref="AH382" si="325">IF(AJ383="","",COUNTIF(AI382:AI387,"W"))</f>
        <v>3</v>
      </c>
      <c r="AI382" s="93"/>
      <c r="AJ382" s="94"/>
      <c r="AK382" s="89"/>
      <c r="AL382" s="94"/>
      <c r="AM382" s="93"/>
      <c r="AN382" s="280">
        <f t="shared" ref="AN382" si="326">IF(AL383="","",COUNTIF(AM382:AM387,"W"))</f>
        <v>1</v>
      </c>
      <c r="AO382" s="266">
        <v>3</v>
      </c>
      <c r="AP382" s="266" t="s">
        <v>133</v>
      </c>
      <c r="AQ382" s="269" t="s">
        <v>548</v>
      </c>
      <c r="AS382" s="266">
        <v>3</v>
      </c>
      <c r="AT382" s="266" t="s">
        <v>133</v>
      </c>
      <c r="AU382" s="274" t="s">
        <v>575</v>
      </c>
      <c r="AV382" s="277">
        <f t="shared" ref="AV382" si="327">IF(AX383="","",COUNTIF(AW382:AW387,"W"))</f>
        <v>3</v>
      </c>
      <c r="AW382" s="93"/>
      <c r="AX382" s="94"/>
      <c r="AY382" s="89"/>
      <c r="AZ382" s="94"/>
      <c r="BA382" s="93"/>
      <c r="BB382" s="280">
        <f t="shared" ref="BB382" si="328">IF(AZ383="","",COUNTIF(BA382:BA387,"W"))</f>
        <v>2</v>
      </c>
      <c r="BC382" s="266">
        <v>3</v>
      </c>
      <c r="BD382" s="266" t="s">
        <v>133</v>
      </c>
      <c r="BE382" s="269" t="s">
        <v>271</v>
      </c>
    </row>
    <row r="383" spans="2:57" s="88" customFormat="1" ht="12" customHeight="1">
      <c r="B383" s="267"/>
      <c r="C383" s="267"/>
      <c r="D383" s="275"/>
      <c r="E383" s="278"/>
      <c r="F383" s="95" t="str">
        <f t="array" ref="F383">_xlfn.IFS(G383="","",G383&gt;I383,"W",G383&lt;I383,"L")</f>
        <v>W</v>
      </c>
      <c r="G383" s="96">
        <v>11</v>
      </c>
      <c r="H383" s="97" t="s">
        <v>129</v>
      </c>
      <c r="I383" s="96">
        <v>4</v>
      </c>
      <c r="J383" s="95" t="str">
        <f t="array" ref="J383">_xlfn.IFS(I383="","",I383&gt;G383,"w",I383&lt;G383,"L")</f>
        <v>L</v>
      </c>
      <c r="K383" s="281"/>
      <c r="L383" s="267"/>
      <c r="M383" s="267"/>
      <c r="N383" s="270"/>
      <c r="P383" s="267"/>
      <c r="Q383" s="267"/>
      <c r="R383" s="275"/>
      <c r="S383" s="278"/>
      <c r="T383" s="95" t="str">
        <f t="array" ref="T383">_xlfn.IFS(U383="","",U383&gt;W383,"W",U383&lt;W383,"L")</f>
        <v>L</v>
      </c>
      <c r="U383" s="96">
        <v>9</v>
      </c>
      <c r="V383" s="97" t="s">
        <v>129</v>
      </c>
      <c r="W383" s="96">
        <v>11</v>
      </c>
      <c r="X383" s="95" t="str">
        <f t="array" ref="X383">_xlfn.IFS(W383="","",W383&gt;U383,"w",W383&lt;U383,"L")</f>
        <v>w</v>
      </c>
      <c r="Y383" s="281"/>
      <c r="Z383" s="267"/>
      <c r="AA383" s="267"/>
      <c r="AB383" s="270"/>
      <c r="AE383" s="267"/>
      <c r="AF383" s="267"/>
      <c r="AG383" s="275"/>
      <c r="AH383" s="278"/>
      <c r="AI383" s="95" t="str">
        <f t="array" ref="AI383">_xlfn.IFS(AJ383="","",AJ383&gt;AL383,"W",AJ383&lt;AL383,"L")</f>
        <v>L</v>
      </c>
      <c r="AJ383" s="96">
        <v>6</v>
      </c>
      <c r="AK383" s="97" t="s">
        <v>129</v>
      </c>
      <c r="AL383" s="96">
        <v>11</v>
      </c>
      <c r="AM383" s="95" t="str">
        <f t="array" ref="AM383">_xlfn.IFS(AL383="","",AL383&gt;AJ383,"w",AL383&lt;AJ383,"L")</f>
        <v>w</v>
      </c>
      <c r="AN383" s="281"/>
      <c r="AO383" s="267"/>
      <c r="AP383" s="267"/>
      <c r="AQ383" s="270"/>
      <c r="AS383" s="267"/>
      <c r="AT383" s="267"/>
      <c r="AU383" s="275"/>
      <c r="AV383" s="278"/>
      <c r="AW383" s="95" t="str">
        <f t="array" ref="AW383">_xlfn.IFS(AX383="","",AX383&gt;AZ383,"W",AX383&lt;AZ383,"L")</f>
        <v>W</v>
      </c>
      <c r="AX383" s="96">
        <v>11</v>
      </c>
      <c r="AY383" s="97" t="s">
        <v>129</v>
      </c>
      <c r="AZ383" s="96">
        <v>7</v>
      </c>
      <c r="BA383" s="95" t="str">
        <f t="array" ref="BA383">_xlfn.IFS(AZ383="","",AZ383&gt;AX383,"w",AZ383&lt;AX383,"L")</f>
        <v>L</v>
      </c>
      <c r="BB383" s="281"/>
      <c r="BC383" s="267"/>
      <c r="BD383" s="267"/>
      <c r="BE383" s="270"/>
    </row>
    <row r="384" spans="2:57" s="88" customFormat="1" ht="12" customHeight="1">
      <c r="B384" s="267"/>
      <c r="C384" s="267"/>
      <c r="D384" s="275"/>
      <c r="E384" s="278"/>
      <c r="F384" s="95" t="str">
        <f t="array" ref="F384">_xlfn.IFS(G384="","",G384&gt;I384,"W",G384&lt;I384,"L")</f>
        <v>W</v>
      </c>
      <c r="G384" s="96">
        <v>11</v>
      </c>
      <c r="H384" s="97" t="s">
        <v>129</v>
      </c>
      <c r="I384" s="96">
        <v>7</v>
      </c>
      <c r="J384" s="95" t="str">
        <f t="array" ref="J384">_xlfn.IFS(I384="","",I384&gt;G384,"w",I384&lt;G384,"L")</f>
        <v>L</v>
      </c>
      <c r="K384" s="281"/>
      <c r="L384" s="267"/>
      <c r="M384" s="267"/>
      <c r="N384" s="270"/>
      <c r="P384" s="267"/>
      <c r="Q384" s="267"/>
      <c r="R384" s="275"/>
      <c r="S384" s="278"/>
      <c r="T384" s="95" t="str">
        <f t="array" ref="T384">_xlfn.IFS(U384="","",U384&gt;W384,"W",U384&lt;W384,"L")</f>
        <v>W</v>
      </c>
      <c r="U384" s="96">
        <v>11</v>
      </c>
      <c r="V384" s="97" t="s">
        <v>129</v>
      </c>
      <c r="W384" s="96">
        <v>8</v>
      </c>
      <c r="X384" s="95" t="str">
        <f t="array" ref="X384">_xlfn.IFS(W384="","",W384&gt;U384,"w",W384&lt;U384,"L")</f>
        <v>L</v>
      </c>
      <c r="Y384" s="281"/>
      <c r="Z384" s="267"/>
      <c r="AA384" s="267"/>
      <c r="AB384" s="270"/>
      <c r="AE384" s="267"/>
      <c r="AF384" s="267"/>
      <c r="AG384" s="275"/>
      <c r="AH384" s="278"/>
      <c r="AI384" s="95" t="str">
        <f t="array" ref="AI384">_xlfn.IFS(AJ384="","",AJ384&gt;AL384,"W",AJ384&lt;AL384,"L")</f>
        <v>W</v>
      </c>
      <c r="AJ384" s="96">
        <v>11</v>
      </c>
      <c r="AK384" s="97" t="s">
        <v>129</v>
      </c>
      <c r="AL384" s="96">
        <v>7</v>
      </c>
      <c r="AM384" s="95" t="str">
        <f t="array" ref="AM384">_xlfn.IFS(AL384="","",AL384&gt;AJ384,"w",AL384&lt;AJ384,"L")</f>
        <v>L</v>
      </c>
      <c r="AN384" s="281"/>
      <c r="AO384" s="267"/>
      <c r="AP384" s="267"/>
      <c r="AQ384" s="270"/>
      <c r="AS384" s="267"/>
      <c r="AT384" s="267"/>
      <c r="AU384" s="275"/>
      <c r="AV384" s="278"/>
      <c r="AW384" s="95" t="str">
        <f t="array" ref="AW384">_xlfn.IFS(AX384="","",AX384&gt;AZ384,"W",AX384&lt;AZ384,"L")</f>
        <v>L</v>
      </c>
      <c r="AX384" s="96">
        <v>7</v>
      </c>
      <c r="AY384" s="97" t="s">
        <v>129</v>
      </c>
      <c r="AZ384" s="96">
        <v>11</v>
      </c>
      <c r="BA384" s="95" t="str">
        <f t="array" ref="BA384">_xlfn.IFS(AZ384="","",AZ384&gt;AX384,"w",AZ384&lt;AX384,"L")</f>
        <v>w</v>
      </c>
      <c r="BB384" s="281"/>
      <c r="BC384" s="267"/>
      <c r="BD384" s="267"/>
      <c r="BE384" s="270"/>
    </row>
    <row r="385" spans="2:57" s="88" customFormat="1" ht="12" customHeight="1">
      <c r="B385" s="267"/>
      <c r="C385" s="267"/>
      <c r="D385" s="275"/>
      <c r="E385" s="278"/>
      <c r="F385" s="95" t="str">
        <f t="array" ref="F385">_xlfn.IFS(G385="","",G385&gt;I385,"W",G385&lt;I385,"L")</f>
        <v>W</v>
      </c>
      <c r="G385" s="96">
        <v>11</v>
      </c>
      <c r="H385" s="97" t="s">
        <v>129</v>
      </c>
      <c r="I385" s="96">
        <v>8</v>
      </c>
      <c r="J385" s="95" t="str">
        <f t="array" ref="J385">_xlfn.IFS(I385="","",I385&gt;G385,"w",I385&lt;G385,"L")</f>
        <v>L</v>
      </c>
      <c r="K385" s="281"/>
      <c r="L385" s="267"/>
      <c r="M385" s="267"/>
      <c r="N385" s="270"/>
      <c r="P385" s="267"/>
      <c r="Q385" s="267"/>
      <c r="R385" s="275"/>
      <c r="S385" s="278"/>
      <c r="T385" s="95" t="str">
        <f t="array" ref="T385">_xlfn.IFS(U385="","",U385&gt;W385,"W",U385&lt;W385,"L")</f>
        <v>W</v>
      </c>
      <c r="U385" s="96">
        <v>11</v>
      </c>
      <c r="V385" s="97" t="s">
        <v>129</v>
      </c>
      <c r="W385" s="96">
        <v>8</v>
      </c>
      <c r="X385" s="95" t="str">
        <f t="array" ref="X385">_xlfn.IFS(W385="","",W385&gt;U385,"w",W385&lt;U385,"L")</f>
        <v>L</v>
      </c>
      <c r="Y385" s="281"/>
      <c r="Z385" s="267"/>
      <c r="AA385" s="267"/>
      <c r="AB385" s="270"/>
      <c r="AE385" s="267"/>
      <c r="AF385" s="267"/>
      <c r="AG385" s="275"/>
      <c r="AH385" s="278"/>
      <c r="AI385" s="95" t="str">
        <f t="array" ref="AI385">_xlfn.IFS(AJ385="","",AJ385&gt;AL385,"W",AJ385&lt;AL385,"L")</f>
        <v>W</v>
      </c>
      <c r="AJ385" s="96">
        <v>11</v>
      </c>
      <c r="AK385" s="97" t="s">
        <v>129</v>
      </c>
      <c r="AL385" s="96">
        <v>8</v>
      </c>
      <c r="AM385" s="95" t="str">
        <f t="array" ref="AM385">_xlfn.IFS(AL385="","",AL385&gt;AJ385,"w",AL385&lt;AJ385,"L")</f>
        <v>L</v>
      </c>
      <c r="AN385" s="281"/>
      <c r="AO385" s="267"/>
      <c r="AP385" s="267"/>
      <c r="AQ385" s="270"/>
      <c r="AS385" s="267"/>
      <c r="AT385" s="267"/>
      <c r="AU385" s="275"/>
      <c r="AV385" s="278"/>
      <c r="AW385" s="95" t="str">
        <f t="array" ref="AW385">_xlfn.IFS(AX385="","",AX385&gt;AZ385,"W",AX385&lt;AZ385,"L")</f>
        <v>L</v>
      </c>
      <c r="AX385" s="96">
        <v>5</v>
      </c>
      <c r="AY385" s="97" t="s">
        <v>129</v>
      </c>
      <c r="AZ385" s="96">
        <v>11</v>
      </c>
      <c r="BA385" s="95" t="str">
        <f t="array" ref="BA385">_xlfn.IFS(AZ385="","",AZ385&gt;AX385,"w",AZ385&lt;AX385,"L")</f>
        <v>w</v>
      </c>
      <c r="BB385" s="281"/>
      <c r="BC385" s="267"/>
      <c r="BD385" s="267"/>
      <c r="BE385" s="270"/>
    </row>
    <row r="386" spans="2:57" s="88" customFormat="1" ht="12" customHeight="1">
      <c r="B386" s="267"/>
      <c r="C386" s="267"/>
      <c r="D386" s="275"/>
      <c r="E386" s="278"/>
      <c r="F386" s="95" t="str">
        <f t="array" ref="F386">_xlfn.IFS(G386="","",G386&gt;I386,"W",G386&lt;I386,"L")</f>
        <v/>
      </c>
      <c r="G386" s="96"/>
      <c r="H386" s="97" t="s">
        <v>129</v>
      </c>
      <c r="I386" s="96"/>
      <c r="J386" s="95" t="str">
        <f t="array" ref="J386">_xlfn.IFS(I386="","",I386&gt;G386,"w",I386&lt;G386,"L")</f>
        <v/>
      </c>
      <c r="K386" s="281"/>
      <c r="L386" s="267"/>
      <c r="M386" s="267"/>
      <c r="N386" s="270"/>
      <c r="P386" s="267"/>
      <c r="Q386" s="267"/>
      <c r="R386" s="275"/>
      <c r="S386" s="278"/>
      <c r="T386" s="95" t="str">
        <f t="array" ref="T386">_xlfn.IFS(U386="","",U386&gt;W386,"W",U386&lt;W386,"L")</f>
        <v>W</v>
      </c>
      <c r="U386" s="96">
        <v>11</v>
      </c>
      <c r="V386" s="97" t="s">
        <v>129</v>
      </c>
      <c r="W386" s="96">
        <v>7</v>
      </c>
      <c r="X386" s="95" t="str">
        <f t="array" ref="X386">_xlfn.IFS(W386="","",W386&gt;U386,"w",W386&lt;U386,"L")</f>
        <v>L</v>
      </c>
      <c r="Y386" s="281"/>
      <c r="Z386" s="267"/>
      <c r="AA386" s="267"/>
      <c r="AB386" s="270"/>
      <c r="AE386" s="267"/>
      <c r="AF386" s="267"/>
      <c r="AG386" s="275"/>
      <c r="AH386" s="278"/>
      <c r="AI386" s="95" t="str">
        <f t="array" ref="AI386">_xlfn.IFS(AJ386="","",AJ386&gt;AL386,"W",AJ386&lt;AL386,"L")</f>
        <v>W</v>
      </c>
      <c r="AJ386" s="96">
        <v>11</v>
      </c>
      <c r="AK386" s="97" t="s">
        <v>129</v>
      </c>
      <c r="AL386" s="96">
        <v>6</v>
      </c>
      <c r="AM386" s="95" t="str">
        <f t="array" ref="AM386">_xlfn.IFS(AL386="","",AL386&gt;AJ386,"w",AL386&lt;AJ386,"L")</f>
        <v>L</v>
      </c>
      <c r="AN386" s="281"/>
      <c r="AO386" s="267"/>
      <c r="AP386" s="267"/>
      <c r="AQ386" s="270"/>
      <c r="AS386" s="267"/>
      <c r="AT386" s="267"/>
      <c r="AU386" s="275"/>
      <c r="AV386" s="278"/>
      <c r="AW386" s="95" t="str">
        <f t="array" ref="AW386">_xlfn.IFS(AX386="","",AX386&gt;AZ386,"W",AX386&lt;AZ386,"L")</f>
        <v>W</v>
      </c>
      <c r="AX386" s="96">
        <v>11</v>
      </c>
      <c r="AY386" s="97" t="s">
        <v>129</v>
      </c>
      <c r="AZ386" s="96">
        <v>9</v>
      </c>
      <c r="BA386" s="95" t="str">
        <f t="array" ref="BA386">_xlfn.IFS(AZ386="","",AZ386&gt;AX386,"w",AZ386&lt;AX386,"L")</f>
        <v>L</v>
      </c>
      <c r="BB386" s="281"/>
      <c r="BC386" s="267"/>
      <c r="BD386" s="267"/>
      <c r="BE386" s="270"/>
    </row>
    <row r="387" spans="2:57" s="88" customFormat="1" ht="12" customHeight="1">
      <c r="B387" s="267"/>
      <c r="C387" s="267"/>
      <c r="D387" s="275"/>
      <c r="E387" s="278"/>
      <c r="F387" s="95" t="str">
        <f t="array" ref="F387">_xlfn.IFS(G387="","",G387&gt;I387,"W",G387&lt;I387,"L")</f>
        <v/>
      </c>
      <c r="G387" s="96"/>
      <c r="H387" s="97" t="s">
        <v>129</v>
      </c>
      <c r="I387" s="96"/>
      <c r="J387" s="95" t="str">
        <f t="array" ref="J387">_xlfn.IFS(I387="","",I387&gt;G387,"w",I387&lt;G387,"L")</f>
        <v/>
      </c>
      <c r="K387" s="281"/>
      <c r="L387" s="267"/>
      <c r="M387" s="267"/>
      <c r="N387" s="270"/>
      <c r="P387" s="267"/>
      <c r="Q387" s="267"/>
      <c r="R387" s="275"/>
      <c r="S387" s="278"/>
      <c r="T387" s="95" t="str">
        <f t="array" ref="T387">_xlfn.IFS(U387="","",U387&gt;W387,"W",U387&lt;W387,"L")</f>
        <v/>
      </c>
      <c r="U387" s="96"/>
      <c r="V387" s="97" t="s">
        <v>129</v>
      </c>
      <c r="W387" s="96"/>
      <c r="X387" s="95" t="str">
        <f t="array" ref="X387">_xlfn.IFS(W387="","",W387&gt;U387,"w",W387&lt;U387,"L")</f>
        <v/>
      </c>
      <c r="Y387" s="281"/>
      <c r="Z387" s="267"/>
      <c r="AA387" s="267"/>
      <c r="AB387" s="270"/>
      <c r="AE387" s="267"/>
      <c r="AF387" s="267"/>
      <c r="AG387" s="275"/>
      <c r="AH387" s="278"/>
      <c r="AI387" s="95" t="str">
        <f t="array" ref="AI387">_xlfn.IFS(AJ387="","",AJ387&gt;AL387,"W",AJ387&lt;AL387,"L")</f>
        <v/>
      </c>
      <c r="AJ387" s="96"/>
      <c r="AK387" s="97" t="s">
        <v>129</v>
      </c>
      <c r="AL387" s="96"/>
      <c r="AM387" s="95" t="str">
        <f t="array" ref="AM387">_xlfn.IFS(AL387="","",AL387&gt;AJ387,"w",AL387&lt;AJ387,"L")</f>
        <v/>
      </c>
      <c r="AN387" s="281"/>
      <c r="AO387" s="267"/>
      <c r="AP387" s="267"/>
      <c r="AQ387" s="270"/>
      <c r="AS387" s="267"/>
      <c r="AT387" s="267"/>
      <c r="AU387" s="275"/>
      <c r="AV387" s="278"/>
      <c r="AW387" s="95" t="str">
        <f t="array" ref="AW387">_xlfn.IFS(AX387="","",AX387&gt;AZ387,"W",AX387&lt;AZ387,"L")</f>
        <v>W</v>
      </c>
      <c r="AX387" s="96">
        <v>11</v>
      </c>
      <c r="AY387" s="97" t="s">
        <v>129</v>
      </c>
      <c r="AZ387" s="96">
        <v>8</v>
      </c>
      <c r="BA387" s="95" t="str">
        <f t="array" ref="BA387">_xlfn.IFS(AZ387="","",AZ387&gt;AX387,"w",AZ387&lt;AX387,"L")</f>
        <v>L</v>
      </c>
      <c r="BB387" s="281"/>
      <c r="BC387" s="267"/>
      <c r="BD387" s="267"/>
      <c r="BE387" s="270"/>
    </row>
    <row r="388" spans="2:57" s="88" customFormat="1" ht="12" customHeight="1">
      <c r="B388" s="268"/>
      <c r="C388" s="268"/>
      <c r="D388" s="276"/>
      <c r="E388" s="279"/>
      <c r="F388" s="98"/>
      <c r="G388" s="99"/>
      <c r="H388" s="92"/>
      <c r="I388" s="99"/>
      <c r="J388" s="98"/>
      <c r="K388" s="282"/>
      <c r="L388" s="268"/>
      <c r="M388" s="268"/>
      <c r="N388" s="271"/>
      <c r="P388" s="268"/>
      <c r="Q388" s="268"/>
      <c r="R388" s="276"/>
      <c r="S388" s="279"/>
      <c r="T388" s="98"/>
      <c r="U388" s="99"/>
      <c r="V388" s="92"/>
      <c r="W388" s="99"/>
      <c r="X388" s="98"/>
      <c r="Y388" s="282"/>
      <c r="Z388" s="268"/>
      <c r="AA388" s="268"/>
      <c r="AB388" s="271"/>
      <c r="AE388" s="268"/>
      <c r="AF388" s="268"/>
      <c r="AG388" s="276"/>
      <c r="AH388" s="279"/>
      <c r="AI388" s="98"/>
      <c r="AJ388" s="99"/>
      <c r="AK388" s="92"/>
      <c r="AL388" s="99"/>
      <c r="AM388" s="98"/>
      <c r="AN388" s="282"/>
      <c r="AO388" s="268"/>
      <c r="AP388" s="268"/>
      <c r="AQ388" s="271"/>
      <c r="AS388" s="268"/>
      <c r="AT388" s="268"/>
      <c r="AU388" s="276"/>
      <c r="AV388" s="279"/>
      <c r="AW388" s="98"/>
      <c r="AX388" s="99"/>
      <c r="AY388" s="92"/>
      <c r="AZ388" s="99"/>
      <c r="BA388" s="98"/>
      <c r="BB388" s="282"/>
      <c r="BC388" s="268"/>
      <c r="BD388" s="268"/>
      <c r="BE388" s="271"/>
    </row>
    <row r="389" spans="2:57" s="88" customFormat="1" ht="12" customHeight="1">
      <c r="B389" s="266">
        <v>4</v>
      </c>
      <c r="C389" s="266" t="s">
        <v>134</v>
      </c>
      <c r="D389" s="269" t="s">
        <v>553</v>
      </c>
      <c r="E389" s="277">
        <f t="shared" ref="E389" si="329">IF(G390="","",COUNTIF(F389:F394,"W"))</f>
        <v>2</v>
      </c>
      <c r="F389" s="93"/>
      <c r="G389" s="94"/>
      <c r="H389" s="89"/>
      <c r="I389" s="94"/>
      <c r="J389" s="93"/>
      <c r="K389" s="280">
        <f t="shared" ref="K389" si="330">IF(I390="","",COUNTIF(J389:J394,"W"))</f>
        <v>3</v>
      </c>
      <c r="L389" s="266">
        <v>4</v>
      </c>
      <c r="M389" s="266" t="s">
        <v>134</v>
      </c>
      <c r="N389" s="274" t="s">
        <v>582</v>
      </c>
      <c r="P389" s="266">
        <v>4</v>
      </c>
      <c r="Q389" s="266" t="s">
        <v>134</v>
      </c>
      <c r="R389" s="274" t="s">
        <v>502</v>
      </c>
      <c r="S389" s="277">
        <f t="shared" ref="S389" si="331">IF(U390="","",COUNTIF(T389:T394,"W"))</f>
        <v>3</v>
      </c>
      <c r="T389" s="93"/>
      <c r="U389" s="94"/>
      <c r="V389" s="89"/>
      <c r="W389" s="94"/>
      <c r="X389" s="93"/>
      <c r="Y389" s="280">
        <f t="shared" ref="Y389" si="332">IF(W390="","",COUNTIF(X389:X394,"W"))</f>
        <v>1</v>
      </c>
      <c r="Z389" s="266">
        <v>4</v>
      </c>
      <c r="AA389" s="266" t="s">
        <v>134</v>
      </c>
      <c r="AB389" s="269" t="s">
        <v>522</v>
      </c>
      <c r="AE389" s="266">
        <v>4</v>
      </c>
      <c r="AF389" s="266" t="s">
        <v>134</v>
      </c>
      <c r="AG389" s="274" t="s">
        <v>474</v>
      </c>
      <c r="AH389" s="277">
        <f t="shared" ref="AH389" si="333">IF(AJ390="","",COUNTIF(AI389:AI394,"W"))</f>
        <v>3</v>
      </c>
      <c r="AI389" s="93"/>
      <c r="AJ389" s="94"/>
      <c r="AK389" s="89"/>
      <c r="AL389" s="94"/>
      <c r="AM389" s="93"/>
      <c r="AN389" s="280">
        <f t="shared" ref="AN389" si="334">IF(AL390="","",COUNTIF(AM389:AM394,"W"))</f>
        <v>0</v>
      </c>
      <c r="AO389" s="266">
        <v>4</v>
      </c>
      <c r="AP389" s="266" t="s">
        <v>134</v>
      </c>
      <c r="AQ389" s="269" t="s">
        <v>463</v>
      </c>
      <c r="AS389" s="266">
        <v>4</v>
      </c>
      <c r="AT389" s="266" t="s">
        <v>134</v>
      </c>
      <c r="AU389" s="269" t="s">
        <v>576</v>
      </c>
      <c r="AV389" s="277">
        <f t="shared" ref="AV389" si="335">IF(AX390="","",COUNTIF(AW389:AW394,"W"))</f>
        <v>2</v>
      </c>
      <c r="AW389" s="93"/>
      <c r="AX389" s="94"/>
      <c r="AY389" s="89"/>
      <c r="AZ389" s="94"/>
      <c r="BA389" s="93"/>
      <c r="BB389" s="280">
        <f t="shared" ref="BB389" si="336">IF(AZ390="","",COUNTIF(BA389:BA394,"W"))</f>
        <v>3</v>
      </c>
      <c r="BC389" s="266">
        <v>4</v>
      </c>
      <c r="BD389" s="266" t="s">
        <v>134</v>
      </c>
      <c r="BE389" s="274" t="s">
        <v>276</v>
      </c>
    </row>
    <row r="390" spans="2:57" s="88" customFormat="1" ht="12" customHeight="1">
      <c r="B390" s="267"/>
      <c r="C390" s="267"/>
      <c r="D390" s="270"/>
      <c r="E390" s="278"/>
      <c r="F390" s="95" t="str">
        <f t="array" ref="F390">_xlfn.IFS(G390="","",G390&gt;I390,"W",G390&lt;I390,"L")</f>
        <v>W</v>
      </c>
      <c r="G390" s="96">
        <v>11</v>
      </c>
      <c r="H390" s="97" t="s">
        <v>129</v>
      </c>
      <c r="I390" s="96">
        <v>8</v>
      </c>
      <c r="J390" s="95" t="str">
        <f t="array" ref="J390">_xlfn.IFS(I390="","",I390&gt;G390,"w",I390&lt;G390,"L")</f>
        <v>L</v>
      </c>
      <c r="K390" s="281"/>
      <c r="L390" s="267"/>
      <c r="M390" s="267"/>
      <c r="N390" s="275"/>
      <c r="P390" s="267"/>
      <c r="Q390" s="267"/>
      <c r="R390" s="275"/>
      <c r="S390" s="278"/>
      <c r="T390" s="95" t="str">
        <f t="array" ref="T390">_xlfn.IFS(U390="","",U390&gt;W390,"W",U390&lt;W390,"L")</f>
        <v>L</v>
      </c>
      <c r="U390" s="96">
        <v>6</v>
      </c>
      <c r="V390" s="97" t="s">
        <v>129</v>
      </c>
      <c r="W390" s="96">
        <v>11</v>
      </c>
      <c r="X390" s="95" t="str">
        <f t="array" ref="X390">_xlfn.IFS(W390="","",W390&gt;U390,"w",W390&lt;U390,"L")</f>
        <v>w</v>
      </c>
      <c r="Y390" s="281"/>
      <c r="Z390" s="267"/>
      <c r="AA390" s="267"/>
      <c r="AB390" s="270"/>
      <c r="AE390" s="267"/>
      <c r="AF390" s="267"/>
      <c r="AG390" s="275"/>
      <c r="AH390" s="278"/>
      <c r="AI390" s="95" t="str">
        <f t="array" ref="AI390">_xlfn.IFS(AJ390="","",AJ390&gt;AL390,"W",AJ390&lt;AL390,"L")</f>
        <v>W</v>
      </c>
      <c r="AJ390" s="96">
        <v>11</v>
      </c>
      <c r="AK390" s="97" t="s">
        <v>129</v>
      </c>
      <c r="AL390" s="96">
        <v>3</v>
      </c>
      <c r="AM390" s="95" t="str">
        <f t="array" ref="AM390">_xlfn.IFS(AL390="","",AL390&gt;AJ390,"w",AL390&lt;AJ390,"L")</f>
        <v>L</v>
      </c>
      <c r="AN390" s="281"/>
      <c r="AO390" s="267"/>
      <c r="AP390" s="267"/>
      <c r="AQ390" s="270"/>
      <c r="AS390" s="267"/>
      <c r="AT390" s="267"/>
      <c r="AU390" s="270"/>
      <c r="AV390" s="278"/>
      <c r="AW390" s="95" t="str">
        <f t="array" ref="AW390">_xlfn.IFS(AX390="","",AX390&gt;AZ390,"W",AX390&lt;AZ390,"L")</f>
        <v>L</v>
      </c>
      <c r="AX390" s="96">
        <v>9</v>
      </c>
      <c r="AY390" s="97" t="s">
        <v>129</v>
      </c>
      <c r="AZ390" s="96">
        <v>11</v>
      </c>
      <c r="BA390" s="95" t="str">
        <f t="array" ref="BA390">_xlfn.IFS(AZ390="","",AZ390&gt;AX390,"w",AZ390&lt;AX390,"L")</f>
        <v>w</v>
      </c>
      <c r="BB390" s="281"/>
      <c r="BC390" s="267"/>
      <c r="BD390" s="267"/>
      <c r="BE390" s="275"/>
    </row>
    <row r="391" spans="2:57" s="88" customFormat="1" ht="12" customHeight="1">
      <c r="B391" s="267"/>
      <c r="C391" s="267"/>
      <c r="D391" s="270"/>
      <c r="E391" s="278"/>
      <c r="F391" s="95" t="str">
        <f t="array" ref="F391">_xlfn.IFS(G391="","",G391&gt;I391,"W",G391&lt;I391,"L")</f>
        <v>L</v>
      </c>
      <c r="G391" s="96">
        <v>4</v>
      </c>
      <c r="H391" s="97" t="s">
        <v>129</v>
      </c>
      <c r="I391" s="96">
        <v>11</v>
      </c>
      <c r="J391" s="95" t="str">
        <f t="array" ref="J391">_xlfn.IFS(I391="","",I391&gt;G391,"w",I391&lt;G391,"L")</f>
        <v>w</v>
      </c>
      <c r="K391" s="281"/>
      <c r="L391" s="267"/>
      <c r="M391" s="267"/>
      <c r="N391" s="275"/>
      <c r="P391" s="267"/>
      <c r="Q391" s="267"/>
      <c r="R391" s="275"/>
      <c r="S391" s="278"/>
      <c r="T391" s="95" t="str">
        <f t="array" ref="T391">_xlfn.IFS(U391="","",U391&gt;W391,"W",U391&lt;W391,"L")</f>
        <v>W</v>
      </c>
      <c r="U391" s="96">
        <v>11</v>
      </c>
      <c r="V391" s="97" t="s">
        <v>129</v>
      </c>
      <c r="W391" s="96">
        <v>3</v>
      </c>
      <c r="X391" s="95" t="str">
        <f t="array" ref="X391">_xlfn.IFS(W391="","",W391&gt;U391,"w",W391&lt;U391,"L")</f>
        <v>L</v>
      </c>
      <c r="Y391" s="281"/>
      <c r="Z391" s="267"/>
      <c r="AA391" s="267"/>
      <c r="AB391" s="270"/>
      <c r="AE391" s="267"/>
      <c r="AF391" s="267"/>
      <c r="AG391" s="275"/>
      <c r="AH391" s="278"/>
      <c r="AI391" s="95" t="str">
        <f t="array" ref="AI391">_xlfn.IFS(AJ391="","",AJ391&gt;AL391,"W",AJ391&lt;AL391,"L")</f>
        <v>W</v>
      </c>
      <c r="AJ391" s="96">
        <v>11</v>
      </c>
      <c r="AK391" s="97" t="s">
        <v>129</v>
      </c>
      <c r="AL391" s="96">
        <v>4</v>
      </c>
      <c r="AM391" s="95" t="str">
        <f t="array" ref="AM391">_xlfn.IFS(AL391="","",AL391&gt;AJ391,"w",AL391&lt;AJ391,"L")</f>
        <v>L</v>
      </c>
      <c r="AN391" s="281"/>
      <c r="AO391" s="267"/>
      <c r="AP391" s="267"/>
      <c r="AQ391" s="270"/>
      <c r="AS391" s="267"/>
      <c r="AT391" s="267"/>
      <c r="AU391" s="270"/>
      <c r="AV391" s="278"/>
      <c r="AW391" s="95" t="str">
        <f t="array" ref="AW391">_xlfn.IFS(AX391="","",AX391&gt;AZ391,"W",AX391&lt;AZ391,"L")</f>
        <v>L</v>
      </c>
      <c r="AX391" s="96">
        <v>9</v>
      </c>
      <c r="AY391" s="97" t="s">
        <v>129</v>
      </c>
      <c r="AZ391" s="96">
        <v>11</v>
      </c>
      <c r="BA391" s="95" t="str">
        <f t="array" ref="BA391">_xlfn.IFS(AZ391="","",AZ391&gt;AX391,"w",AZ391&lt;AX391,"L")</f>
        <v>w</v>
      </c>
      <c r="BB391" s="281"/>
      <c r="BC391" s="267"/>
      <c r="BD391" s="267"/>
      <c r="BE391" s="275"/>
    </row>
    <row r="392" spans="2:57" s="88" customFormat="1" ht="12" customHeight="1">
      <c r="B392" s="267"/>
      <c r="C392" s="267"/>
      <c r="D392" s="270"/>
      <c r="E392" s="278"/>
      <c r="F392" s="95" t="str">
        <f t="array" ref="F392">_xlfn.IFS(G392="","",G392&gt;I392,"W",G392&lt;I392,"L")</f>
        <v>W</v>
      </c>
      <c r="G392" s="96">
        <v>11</v>
      </c>
      <c r="H392" s="97" t="s">
        <v>129</v>
      </c>
      <c r="I392" s="96">
        <v>9</v>
      </c>
      <c r="J392" s="95" t="str">
        <f t="array" ref="J392">_xlfn.IFS(I392="","",I392&gt;G392,"w",I392&lt;G392,"L")</f>
        <v>L</v>
      </c>
      <c r="K392" s="281"/>
      <c r="L392" s="267"/>
      <c r="M392" s="267"/>
      <c r="N392" s="275"/>
      <c r="P392" s="267"/>
      <c r="Q392" s="267"/>
      <c r="R392" s="275"/>
      <c r="S392" s="278"/>
      <c r="T392" s="95" t="str">
        <f t="array" ref="T392">_xlfn.IFS(U392="","",U392&gt;W392,"W",U392&lt;W392,"L")</f>
        <v>W</v>
      </c>
      <c r="U392" s="96">
        <v>11</v>
      </c>
      <c r="V392" s="97" t="s">
        <v>129</v>
      </c>
      <c r="W392" s="96">
        <v>3</v>
      </c>
      <c r="X392" s="95" t="str">
        <f t="array" ref="X392">_xlfn.IFS(W392="","",W392&gt;U392,"w",W392&lt;U392,"L")</f>
        <v>L</v>
      </c>
      <c r="Y392" s="281"/>
      <c r="Z392" s="267"/>
      <c r="AA392" s="267"/>
      <c r="AB392" s="270"/>
      <c r="AE392" s="267"/>
      <c r="AF392" s="267"/>
      <c r="AG392" s="275"/>
      <c r="AH392" s="278"/>
      <c r="AI392" s="95" t="str">
        <f t="array" ref="AI392">_xlfn.IFS(AJ392="","",AJ392&gt;AL392,"W",AJ392&lt;AL392,"L")</f>
        <v>W</v>
      </c>
      <c r="AJ392" s="96">
        <v>11</v>
      </c>
      <c r="AK392" s="97" t="s">
        <v>129</v>
      </c>
      <c r="AL392" s="96">
        <v>8</v>
      </c>
      <c r="AM392" s="95" t="str">
        <f t="array" ref="AM392">_xlfn.IFS(AL392="","",AL392&gt;AJ392,"w",AL392&lt;AJ392,"L")</f>
        <v>L</v>
      </c>
      <c r="AN392" s="281"/>
      <c r="AO392" s="267"/>
      <c r="AP392" s="267"/>
      <c r="AQ392" s="270"/>
      <c r="AS392" s="267"/>
      <c r="AT392" s="267"/>
      <c r="AU392" s="270"/>
      <c r="AV392" s="278"/>
      <c r="AW392" s="95" t="str">
        <f t="array" ref="AW392">_xlfn.IFS(AX392="","",AX392&gt;AZ392,"W",AX392&lt;AZ392,"L")</f>
        <v>W</v>
      </c>
      <c r="AX392" s="96">
        <v>11</v>
      </c>
      <c r="AY392" s="97" t="s">
        <v>129</v>
      </c>
      <c r="AZ392" s="96">
        <v>9</v>
      </c>
      <c r="BA392" s="95" t="str">
        <f t="array" ref="BA392">_xlfn.IFS(AZ392="","",AZ392&gt;AX392,"w",AZ392&lt;AX392,"L")</f>
        <v>L</v>
      </c>
      <c r="BB392" s="281"/>
      <c r="BC392" s="267"/>
      <c r="BD392" s="267"/>
      <c r="BE392" s="275"/>
    </row>
    <row r="393" spans="2:57" s="88" customFormat="1" ht="12" customHeight="1">
      <c r="B393" s="267"/>
      <c r="C393" s="267"/>
      <c r="D393" s="270"/>
      <c r="E393" s="278"/>
      <c r="F393" s="95" t="str">
        <f t="array" ref="F393">_xlfn.IFS(G393="","",G393&gt;I393,"W",G393&lt;I393,"L")</f>
        <v>L</v>
      </c>
      <c r="G393" s="96">
        <v>4</v>
      </c>
      <c r="H393" s="97" t="s">
        <v>129</v>
      </c>
      <c r="I393" s="96">
        <v>11</v>
      </c>
      <c r="J393" s="95" t="str">
        <f t="array" ref="J393">_xlfn.IFS(I393="","",I393&gt;G393,"w",I393&lt;G393,"L")</f>
        <v>w</v>
      </c>
      <c r="K393" s="281"/>
      <c r="L393" s="267"/>
      <c r="M393" s="267"/>
      <c r="N393" s="275"/>
      <c r="P393" s="267"/>
      <c r="Q393" s="267"/>
      <c r="R393" s="275"/>
      <c r="S393" s="278"/>
      <c r="T393" s="95" t="str">
        <f t="array" ref="T393">_xlfn.IFS(U393="","",U393&gt;W393,"W",U393&lt;W393,"L")</f>
        <v>W</v>
      </c>
      <c r="U393" s="96">
        <v>11</v>
      </c>
      <c r="V393" s="97" t="s">
        <v>129</v>
      </c>
      <c r="W393" s="96">
        <v>3</v>
      </c>
      <c r="X393" s="95" t="str">
        <f t="array" ref="X393">_xlfn.IFS(W393="","",W393&gt;U393,"w",W393&lt;U393,"L")</f>
        <v>L</v>
      </c>
      <c r="Y393" s="281"/>
      <c r="Z393" s="267"/>
      <c r="AA393" s="267"/>
      <c r="AB393" s="270"/>
      <c r="AE393" s="267"/>
      <c r="AF393" s="267"/>
      <c r="AG393" s="275"/>
      <c r="AH393" s="278"/>
      <c r="AI393" s="95" t="str">
        <f t="array" ref="AI393">_xlfn.IFS(AJ393="","",AJ393&gt;AL393,"W",AJ393&lt;AL393,"L")</f>
        <v/>
      </c>
      <c r="AJ393" s="96"/>
      <c r="AK393" s="97" t="s">
        <v>129</v>
      </c>
      <c r="AL393" s="96"/>
      <c r="AM393" s="95" t="str">
        <f t="array" ref="AM393">_xlfn.IFS(AL393="","",AL393&gt;AJ393,"w",AL393&lt;AJ393,"L")</f>
        <v/>
      </c>
      <c r="AN393" s="281"/>
      <c r="AO393" s="267"/>
      <c r="AP393" s="267"/>
      <c r="AQ393" s="270"/>
      <c r="AS393" s="267"/>
      <c r="AT393" s="267"/>
      <c r="AU393" s="270"/>
      <c r="AV393" s="278"/>
      <c r="AW393" s="95" t="str">
        <f t="array" ref="AW393">_xlfn.IFS(AX393="","",AX393&gt;AZ393,"W",AX393&lt;AZ393,"L")</f>
        <v>W</v>
      </c>
      <c r="AX393" s="96">
        <v>11</v>
      </c>
      <c r="AY393" s="97" t="s">
        <v>129</v>
      </c>
      <c r="AZ393" s="96">
        <v>3</v>
      </c>
      <c r="BA393" s="95" t="str">
        <f t="array" ref="BA393">_xlfn.IFS(AZ393="","",AZ393&gt;AX393,"w",AZ393&lt;AX393,"L")</f>
        <v>L</v>
      </c>
      <c r="BB393" s="281"/>
      <c r="BC393" s="267"/>
      <c r="BD393" s="267"/>
      <c r="BE393" s="275"/>
    </row>
    <row r="394" spans="2:57" s="88" customFormat="1" ht="12" customHeight="1">
      <c r="B394" s="267"/>
      <c r="C394" s="267"/>
      <c r="D394" s="270"/>
      <c r="E394" s="278"/>
      <c r="F394" s="95" t="str">
        <f t="array" ref="F394">_xlfn.IFS(G394="","",G394&gt;I394,"W",G394&lt;I394,"L")</f>
        <v>L</v>
      </c>
      <c r="G394" s="96">
        <v>7</v>
      </c>
      <c r="H394" s="97" t="s">
        <v>129</v>
      </c>
      <c r="I394" s="96">
        <v>11</v>
      </c>
      <c r="J394" s="95" t="str">
        <f t="array" ref="J394">_xlfn.IFS(I394="","",I394&gt;G394,"w",I394&lt;G394,"L")</f>
        <v>w</v>
      </c>
      <c r="K394" s="281"/>
      <c r="L394" s="267"/>
      <c r="M394" s="267"/>
      <c r="N394" s="275"/>
      <c r="P394" s="267"/>
      <c r="Q394" s="267"/>
      <c r="R394" s="275"/>
      <c r="S394" s="278"/>
      <c r="T394" s="95" t="str">
        <f t="array" ref="T394">_xlfn.IFS(U394="","",U394&gt;W394,"W",U394&lt;W394,"L")</f>
        <v/>
      </c>
      <c r="U394" s="96"/>
      <c r="V394" s="97" t="s">
        <v>129</v>
      </c>
      <c r="W394" s="96"/>
      <c r="X394" s="95" t="str">
        <f t="array" ref="X394">_xlfn.IFS(W394="","",W394&gt;U394,"w",W394&lt;U394,"L")</f>
        <v/>
      </c>
      <c r="Y394" s="281"/>
      <c r="Z394" s="267"/>
      <c r="AA394" s="267"/>
      <c r="AB394" s="270"/>
      <c r="AE394" s="267"/>
      <c r="AF394" s="267"/>
      <c r="AG394" s="275"/>
      <c r="AH394" s="278"/>
      <c r="AI394" s="95" t="str">
        <f t="array" ref="AI394">_xlfn.IFS(AJ394="","",AJ394&gt;AL394,"W",AJ394&lt;AL394,"L")</f>
        <v/>
      </c>
      <c r="AJ394" s="96"/>
      <c r="AK394" s="97" t="s">
        <v>129</v>
      </c>
      <c r="AL394" s="96"/>
      <c r="AM394" s="95" t="str">
        <f t="array" ref="AM394">_xlfn.IFS(AL394="","",AL394&gt;AJ394,"w",AL394&lt;AJ394,"L")</f>
        <v/>
      </c>
      <c r="AN394" s="281"/>
      <c r="AO394" s="267"/>
      <c r="AP394" s="267"/>
      <c r="AQ394" s="270"/>
      <c r="AS394" s="267"/>
      <c r="AT394" s="267"/>
      <c r="AU394" s="270"/>
      <c r="AV394" s="278"/>
      <c r="AW394" s="95" t="str">
        <f t="array" ref="AW394">_xlfn.IFS(AX394="","",AX394&gt;AZ394,"W",AX394&lt;AZ394,"L")</f>
        <v>L</v>
      </c>
      <c r="AX394" s="96">
        <v>9</v>
      </c>
      <c r="AY394" s="97" t="s">
        <v>129</v>
      </c>
      <c r="AZ394" s="96">
        <v>11</v>
      </c>
      <c r="BA394" s="95" t="str">
        <f t="array" ref="BA394">_xlfn.IFS(AZ394="","",AZ394&gt;AX394,"w",AZ394&lt;AX394,"L")</f>
        <v>w</v>
      </c>
      <c r="BB394" s="281"/>
      <c r="BC394" s="267"/>
      <c r="BD394" s="267"/>
      <c r="BE394" s="275"/>
    </row>
    <row r="395" spans="2:57" s="88" customFormat="1" ht="12" customHeight="1">
      <c r="B395" s="268"/>
      <c r="C395" s="268"/>
      <c r="D395" s="271"/>
      <c r="E395" s="279"/>
      <c r="F395" s="98"/>
      <c r="G395" s="99"/>
      <c r="H395" s="92"/>
      <c r="I395" s="99"/>
      <c r="J395" s="98"/>
      <c r="K395" s="282"/>
      <c r="L395" s="268"/>
      <c r="M395" s="268"/>
      <c r="N395" s="276"/>
      <c r="P395" s="268"/>
      <c r="Q395" s="268"/>
      <c r="R395" s="276"/>
      <c r="S395" s="279"/>
      <c r="T395" s="98"/>
      <c r="U395" s="99"/>
      <c r="V395" s="92"/>
      <c r="W395" s="99"/>
      <c r="X395" s="98"/>
      <c r="Y395" s="282"/>
      <c r="Z395" s="268"/>
      <c r="AA395" s="268"/>
      <c r="AB395" s="271"/>
      <c r="AE395" s="268"/>
      <c r="AF395" s="268"/>
      <c r="AG395" s="276"/>
      <c r="AH395" s="279"/>
      <c r="AI395" s="98"/>
      <c r="AJ395" s="99"/>
      <c r="AK395" s="92"/>
      <c r="AL395" s="99"/>
      <c r="AM395" s="98"/>
      <c r="AN395" s="282"/>
      <c r="AO395" s="268"/>
      <c r="AP395" s="268"/>
      <c r="AQ395" s="271"/>
      <c r="AS395" s="268"/>
      <c r="AT395" s="268"/>
      <c r="AU395" s="271"/>
      <c r="AV395" s="279"/>
      <c r="AW395" s="98"/>
      <c r="AX395" s="99"/>
      <c r="AY395" s="92"/>
      <c r="AZ395" s="99"/>
      <c r="BA395" s="98"/>
      <c r="BB395" s="282"/>
      <c r="BC395" s="268"/>
      <c r="BD395" s="268"/>
      <c r="BE395" s="276"/>
    </row>
    <row r="396" spans="2:57" s="88" customFormat="1" ht="12" customHeight="1">
      <c r="B396" s="266">
        <v>5</v>
      </c>
      <c r="C396" s="266" t="s">
        <v>135</v>
      </c>
      <c r="D396" s="274" t="s">
        <v>440</v>
      </c>
      <c r="E396" s="277">
        <f t="shared" ref="E396" si="337">IF(G397="","",COUNTIF(F396:F401,"W"))</f>
        <v>3</v>
      </c>
      <c r="F396" s="93"/>
      <c r="G396" s="94"/>
      <c r="H396" s="89"/>
      <c r="I396" s="94"/>
      <c r="J396" s="93"/>
      <c r="K396" s="280">
        <f t="shared" ref="K396" si="338">IF(I397="","",COUNTIF(J396:J401,"W"))</f>
        <v>1</v>
      </c>
      <c r="L396" s="266">
        <v>5</v>
      </c>
      <c r="M396" s="266" t="s">
        <v>135</v>
      </c>
      <c r="N396" s="269" t="s">
        <v>583</v>
      </c>
      <c r="P396" s="266">
        <v>5</v>
      </c>
      <c r="Q396" s="266" t="s">
        <v>135</v>
      </c>
      <c r="R396" s="274" t="s">
        <v>586</v>
      </c>
      <c r="S396" s="277">
        <f t="shared" ref="S396" si="339">IF(U397="","",COUNTIF(T396:T401,"W"))</f>
        <v>3</v>
      </c>
      <c r="T396" s="93"/>
      <c r="U396" s="94"/>
      <c r="V396" s="89"/>
      <c r="W396" s="94"/>
      <c r="X396" s="93"/>
      <c r="Y396" s="280">
        <f t="shared" ref="Y396" si="340">IF(W397="","",COUNTIF(X396:X401,"W"))</f>
        <v>0</v>
      </c>
      <c r="Z396" s="266">
        <v>5</v>
      </c>
      <c r="AA396" s="266" t="s">
        <v>135</v>
      </c>
      <c r="AB396" s="269" t="s">
        <v>443</v>
      </c>
      <c r="AE396" s="266">
        <v>5</v>
      </c>
      <c r="AF396" s="266" t="s">
        <v>135</v>
      </c>
      <c r="AG396" s="274" t="s">
        <v>476</v>
      </c>
      <c r="AH396" s="277">
        <f t="shared" ref="AH396" si="341">IF(AJ397="","",COUNTIF(AI396:AI401,"W"))</f>
        <v>3</v>
      </c>
      <c r="AI396" s="93"/>
      <c r="AJ396" s="94"/>
      <c r="AK396" s="89"/>
      <c r="AL396" s="94"/>
      <c r="AM396" s="93"/>
      <c r="AN396" s="280">
        <f t="shared" ref="AN396" si="342">IF(AL397="","",COUNTIF(AM396:AM401,"W"))</f>
        <v>1</v>
      </c>
      <c r="AO396" s="266">
        <v>5</v>
      </c>
      <c r="AP396" s="266" t="s">
        <v>135</v>
      </c>
      <c r="AQ396" s="269" t="s">
        <v>534</v>
      </c>
      <c r="AS396" s="266">
        <v>5</v>
      </c>
      <c r="AT396" s="266" t="s">
        <v>135</v>
      </c>
      <c r="AU396" s="274" t="s">
        <v>577</v>
      </c>
      <c r="AV396" s="277">
        <f t="shared" ref="AV396" si="343">IF(AX397="","",COUNTIF(AW396:AW401,"W"))</f>
        <v>3</v>
      </c>
      <c r="AW396" s="93"/>
      <c r="AX396" s="94"/>
      <c r="AY396" s="89"/>
      <c r="AZ396" s="94"/>
      <c r="BA396" s="93"/>
      <c r="BB396" s="280">
        <f t="shared" ref="BB396" si="344">IF(AZ397="","",COUNTIF(BA396:BA401,"W"))</f>
        <v>0</v>
      </c>
      <c r="BC396" s="266">
        <v>5</v>
      </c>
      <c r="BD396" s="266" t="s">
        <v>135</v>
      </c>
      <c r="BE396" s="269" t="s">
        <v>277</v>
      </c>
    </row>
    <row r="397" spans="2:57" s="88" customFormat="1" ht="12" customHeight="1">
      <c r="B397" s="267"/>
      <c r="C397" s="267"/>
      <c r="D397" s="275"/>
      <c r="E397" s="278"/>
      <c r="F397" s="95" t="str">
        <f t="array" ref="F397">_xlfn.IFS(G397="","",G397&gt;I397,"W",G397&lt;I397,"L")</f>
        <v>W</v>
      </c>
      <c r="G397" s="96">
        <v>11</v>
      </c>
      <c r="H397" s="97" t="s">
        <v>129</v>
      </c>
      <c r="I397" s="96">
        <v>5</v>
      </c>
      <c r="J397" s="95" t="str">
        <f t="array" ref="J397">_xlfn.IFS(I397="","",I397&gt;G397,"w",I397&lt;G397,"L")</f>
        <v>L</v>
      </c>
      <c r="K397" s="281"/>
      <c r="L397" s="267"/>
      <c r="M397" s="267"/>
      <c r="N397" s="270"/>
      <c r="P397" s="267"/>
      <c r="Q397" s="267"/>
      <c r="R397" s="275"/>
      <c r="S397" s="278"/>
      <c r="T397" s="95" t="str">
        <f t="array" ref="T397">_xlfn.IFS(U397="","",U397&gt;W397,"W",U397&lt;W397,"L")</f>
        <v>W</v>
      </c>
      <c r="U397" s="96">
        <v>11</v>
      </c>
      <c r="V397" s="97" t="s">
        <v>129</v>
      </c>
      <c r="W397" s="96">
        <v>6</v>
      </c>
      <c r="X397" s="95" t="str">
        <f t="array" ref="X397">_xlfn.IFS(W397="","",W397&gt;U397,"w",W397&lt;U397,"L")</f>
        <v>L</v>
      </c>
      <c r="Y397" s="281"/>
      <c r="Z397" s="267"/>
      <c r="AA397" s="267"/>
      <c r="AB397" s="270"/>
      <c r="AE397" s="267"/>
      <c r="AF397" s="267"/>
      <c r="AG397" s="275"/>
      <c r="AH397" s="278"/>
      <c r="AI397" s="95" t="str">
        <f t="array" ref="AI397">_xlfn.IFS(AJ397="","",AJ397&gt;AL397,"W",AJ397&lt;AL397,"L")</f>
        <v>W</v>
      </c>
      <c r="AJ397" s="96">
        <v>11</v>
      </c>
      <c r="AK397" s="97" t="s">
        <v>129</v>
      </c>
      <c r="AL397" s="96">
        <v>8</v>
      </c>
      <c r="AM397" s="95" t="str">
        <f t="array" ref="AM397">_xlfn.IFS(AL397="","",AL397&gt;AJ397,"w",AL397&lt;AJ397,"L")</f>
        <v>L</v>
      </c>
      <c r="AN397" s="281"/>
      <c r="AO397" s="267"/>
      <c r="AP397" s="267"/>
      <c r="AQ397" s="270"/>
      <c r="AS397" s="267"/>
      <c r="AT397" s="267"/>
      <c r="AU397" s="275"/>
      <c r="AV397" s="278"/>
      <c r="AW397" s="95" t="str">
        <f t="array" ref="AW397">_xlfn.IFS(AX397="","",AX397&gt;AZ397,"W",AX397&lt;AZ397,"L")</f>
        <v>W</v>
      </c>
      <c r="AX397" s="96">
        <v>12</v>
      </c>
      <c r="AY397" s="97" t="s">
        <v>129</v>
      </c>
      <c r="AZ397" s="96">
        <v>10</v>
      </c>
      <c r="BA397" s="95" t="str">
        <f t="array" ref="BA397">_xlfn.IFS(AZ397="","",AZ397&gt;AX397,"w",AZ397&lt;AX397,"L")</f>
        <v>L</v>
      </c>
      <c r="BB397" s="281"/>
      <c r="BC397" s="267"/>
      <c r="BD397" s="267"/>
      <c r="BE397" s="270"/>
    </row>
    <row r="398" spans="2:57" s="88" customFormat="1" ht="12" customHeight="1">
      <c r="B398" s="267"/>
      <c r="C398" s="267"/>
      <c r="D398" s="275"/>
      <c r="E398" s="278"/>
      <c r="F398" s="95" t="str">
        <f t="array" ref="F398">_xlfn.IFS(G398="","",G398&gt;I398,"W",G398&lt;I398,"L")</f>
        <v>L</v>
      </c>
      <c r="G398" s="96">
        <v>3</v>
      </c>
      <c r="H398" s="97" t="s">
        <v>129</v>
      </c>
      <c r="I398" s="96">
        <v>11</v>
      </c>
      <c r="J398" s="95" t="str">
        <f t="array" ref="J398">_xlfn.IFS(I398="","",I398&gt;G398,"w",I398&lt;G398,"L")</f>
        <v>w</v>
      </c>
      <c r="K398" s="281"/>
      <c r="L398" s="267"/>
      <c r="M398" s="267"/>
      <c r="N398" s="270"/>
      <c r="P398" s="267"/>
      <c r="Q398" s="267"/>
      <c r="R398" s="275"/>
      <c r="S398" s="278"/>
      <c r="T398" s="95" t="str">
        <f t="array" ref="T398">_xlfn.IFS(U398="","",U398&gt;W398,"W",U398&lt;W398,"L")</f>
        <v>W</v>
      </c>
      <c r="U398" s="96">
        <v>11</v>
      </c>
      <c r="V398" s="97" t="s">
        <v>129</v>
      </c>
      <c r="W398" s="96">
        <v>4</v>
      </c>
      <c r="X398" s="95" t="str">
        <f t="array" ref="X398">_xlfn.IFS(W398="","",W398&gt;U398,"w",W398&lt;U398,"L")</f>
        <v>L</v>
      </c>
      <c r="Y398" s="281"/>
      <c r="Z398" s="267"/>
      <c r="AA398" s="267"/>
      <c r="AB398" s="270"/>
      <c r="AE398" s="267"/>
      <c r="AF398" s="267"/>
      <c r="AG398" s="275"/>
      <c r="AH398" s="278"/>
      <c r="AI398" s="95" t="str">
        <f t="array" ref="AI398">_xlfn.IFS(AJ398="","",AJ398&gt;AL398,"W",AJ398&lt;AL398,"L")</f>
        <v>L</v>
      </c>
      <c r="AJ398" s="96">
        <v>8</v>
      </c>
      <c r="AK398" s="97" t="s">
        <v>129</v>
      </c>
      <c r="AL398" s="96">
        <v>11</v>
      </c>
      <c r="AM398" s="95" t="str">
        <f t="array" ref="AM398">_xlfn.IFS(AL398="","",AL398&gt;AJ398,"w",AL398&lt;AJ398,"L")</f>
        <v>w</v>
      </c>
      <c r="AN398" s="281"/>
      <c r="AO398" s="267"/>
      <c r="AP398" s="267"/>
      <c r="AQ398" s="270"/>
      <c r="AS398" s="267"/>
      <c r="AT398" s="267"/>
      <c r="AU398" s="275"/>
      <c r="AV398" s="278"/>
      <c r="AW398" s="95" t="str">
        <f t="array" ref="AW398">_xlfn.IFS(AX398="","",AX398&gt;AZ398,"W",AX398&lt;AZ398,"L")</f>
        <v>W</v>
      </c>
      <c r="AX398" s="96">
        <v>11</v>
      </c>
      <c r="AY398" s="97" t="s">
        <v>129</v>
      </c>
      <c r="AZ398" s="96">
        <v>5</v>
      </c>
      <c r="BA398" s="95" t="str">
        <f t="array" ref="BA398">_xlfn.IFS(AZ398="","",AZ398&gt;AX398,"w",AZ398&lt;AX398,"L")</f>
        <v>L</v>
      </c>
      <c r="BB398" s="281"/>
      <c r="BC398" s="267"/>
      <c r="BD398" s="267"/>
      <c r="BE398" s="270"/>
    </row>
    <row r="399" spans="2:57" s="88" customFormat="1" ht="12" customHeight="1">
      <c r="B399" s="267"/>
      <c r="C399" s="267"/>
      <c r="D399" s="275"/>
      <c r="E399" s="278"/>
      <c r="F399" s="95" t="str">
        <f t="array" ref="F399">_xlfn.IFS(G399="","",G399&gt;I399,"W",G399&lt;I399,"L")</f>
        <v>W</v>
      </c>
      <c r="G399" s="96">
        <v>11</v>
      </c>
      <c r="H399" s="97" t="s">
        <v>129</v>
      </c>
      <c r="I399" s="96">
        <v>3</v>
      </c>
      <c r="J399" s="95" t="str">
        <f t="array" ref="J399">_xlfn.IFS(I399="","",I399&gt;G399,"w",I399&lt;G399,"L")</f>
        <v>L</v>
      </c>
      <c r="K399" s="281"/>
      <c r="L399" s="267"/>
      <c r="M399" s="267"/>
      <c r="N399" s="270"/>
      <c r="P399" s="267"/>
      <c r="Q399" s="267"/>
      <c r="R399" s="275"/>
      <c r="S399" s="278"/>
      <c r="T399" s="95" t="str">
        <f t="array" ref="T399">_xlfn.IFS(U399="","",U399&gt;W399,"W",U399&lt;W399,"L")</f>
        <v>W</v>
      </c>
      <c r="U399" s="96">
        <v>11</v>
      </c>
      <c r="V399" s="97" t="s">
        <v>129</v>
      </c>
      <c r="W399" s="96">
        <v>8</v>
      </c>
      <c r="X399" s="95" t="str">
        <f t="array" ref="X399">_xlfn.IFS(W399="","",W399&gt;U399,"w",W399&lt;U399,"L")</f>
        <v>L</v>
      </c>
      <c r="Y399" s="281"/>
      <c r="Z399" s="267"/>
      <c r="AA399" s="267"/>
      <c r="AB399" s="270"/>
      <c r="AE399" s="267"/>
      <c r="AF399" s="267"/>
      <c r="AG399" s="275"/>
      <c r="AH399" s="278"/>
      <c r="AI399" s="95" t="str">
        <f t="array" ref="AI399">_xlfn.IFS(AJ399="","",AJ399&gt;AL399,"W",AJ399&lt;AL399,"L")</f>
        <v>W</v>
      </c>
      <c r="AJ399" s="96">
        <v>11</v>
      </c>
      <c r="AK399" s="97" t="s">
        <v>129</v>
      </c>
      <c r="AL399" s="96">
        <v>3</v>
      </c>
      <c r="AM399" s="95" t="str">
        <f t="array" ref="AM399">_xlfn.IFS(AL399="","",AL399&gt;AJ399,"w",AL399&lt;AJ399,"L")</f>
        <v>L</v>
      </c>
      <c r="AN399" s="281"/>
      <c r="AO399" s="267"/>
      <c r="AP399" s="267"/>
      <c r="AQ399" s="270"/>
      <c r="AS399" s="267"/>
      <c r="AT399" s="267"/>
      <c r="AU399" s="275"/>
      <c r="AV399" s="278"/>
      <c r="AW399" s="95" t="str">
        <f t="array" ref="AW399">_xlfn.IFS(AX399="","",AX399&gt;AZ399,"W",AX399&lt;AZ399,"L")</f>
        <v>W</v>
      </c>
      <c r="AX399" s="96">
        <v>13</v>
      </c>
      <c r="AY399" s="97" t="s">
        <v>129</v>
      </c>
      <c r="AZ399" s="96">
        <v>11</v>
      </c>
      <c r="BA399" s="95" t="str">
        <f t="array" ref="BA399">_xlfn.IFS(AZ399="","",AZ399&gt;AX399,"w",AZ399&lt;AX399,"L")</f>
        <v>L</v>
      </c>
      <c r="BB399" s="281"/>
      <c r="BC399" s="267"/>
      <c r="BD399" s="267"/>
      <c r="BE399" s="270"/>
    </row>
    <row r="400" spans="2:57" s="88" customFormat="1" ht="12" customHeight="1">
      <c r="B400" s="267"/>
      <c r="C400" s="267"/>
      <c r="D400" s="275"/>
      <c r="E400" s="278"/>
      <c r="F400" s="95" t="str">
        <f t="array" ref="F400">_xlfn.IFS(G400="","",G400&gt;I400,"W",G400&lt;I400,"L")</f>
        <v>W</v>
      </c>
      <c r="G400" s="96">
        <v>12</v>
      </c>
      <c r="H400" s="97" t="s">
        <v>129</v>
      </c>
      <c r="I400" s="96">
        <v>10</v>
      </c>
      <c r="J400" s="95" t="str">
        <f t="array" ref="J400">_xlfn.IFS(I400="","",I400&gt;G400,"w",I400&lt;G400,"L")</f>
        <v>L</v>
      </c>
      <c r="K400" s="281"/>
      <c r="L400" s="267"/>
      <c r="M400" s="267"/>
      <c r="N400" s="270"/>
      <c r="P400" s="267"/>
      <c r="Q400" s="267"/>
      <c r="R400" s="275"/>
      <c r="S400" s="278"/>
      <c r="T400" s="95" t="str">
        <f t="array" ref="T400">_xlfn.IFS(U400="","",U400&gt;W400,"W",U400&lt;W400,"L")</f>
        <v/>
      </c>
      <c r="U400" s="96"/>
      <c r="V400" s="97" t="s">
        <v>129</v>
      </c>
      <c r="W400" s="96"/>
      <c r="X400" s="95" t="str">
        <f t="array" ref="X400">_xlfn.IFS(W400="","",W400&gt;U400,"w",W400&lt;U400,"L")</f>
        <v/>
      </c>
      <c r="Y400" s="281"/>
      <c r="Z400" s="267"/>
      <c r="AA400" s="267"/>
      <c r="AB400" s="270"/>
      <c r="AE400" s="267"/>
      <c r="AF400" s="267"/>
      <c r="AG400" s="275"/>
      <c r="AH400" s="278"/>
      <c r="AI400" s="95" t="str">
        <f t="array" ref="AI400">_xlfn.IFS(AJ400="","",AJ400&gt;AL400,"W",AJ400&lt;AL400,"L")</f>
        <v>W</v>
      </c>
      <c r="AJ400" s="96">
        <v>11</v>
      </c>
      <c r="AK400" s="97" t="s">
        <v>129</v>
      </c>
      <c r="AL400" s="96">
        <v>5</v>
      </c>
      <c r="AM400" s="95" t="str">
        <f t="array" ref="AM400">_xlfn.IFS(AL400="","",AL400&gt;AJ400,"w",AL400&lt;AJ400,"L")</f>
        <v>L</v>
      </c>
      <c r="AN400" s="281"/>
      <c r="AO400" s="267"/>
      <c r="AP400" s="267"/>
      <c r="AQ400" s="270"/>
      <c r="AS400" s="267"/>
      <c r="AT400" s="267"/>
      <c r="AU400" s="275"/>
      <c r="AV400" s="278"/>
      <c r="AW400" s="95" t="str">
        <f t="array" ref="AW400">_xlfn.IFS(AX400="","",AX400&gt;AZ400,"W",AX400&lt;AZ400,"L")</f>
        <v/>
      </c>
      <c r="AX400" s="96"/>
      <c r="AY400" s="97" t="s">
        <v>129</v>
      </c>
      <c r="AZ400" s="96"/>
      <c r="BA400" s="95" t="str">
        <f t="array" ref="BA400">_xlfn.IFS(AZ400="","",AZ400&gt;AX400,"w",AZ400&lt;AX400,"L")</f>
        <v/>
      </c>
      <c r="BB400" s="281"/>
      <c r="BC400" s="267"/>
      <c r="BD400" s="267"/>
      <c r="BE400" s="270"/>
    </row>
    <row r="401" spans="2:57" s="88" customFormat="1" ht="12" customHeight="1">
      <c r="B401" s="267"/>
      <c r="C401" s="267"/>
      <c r="D401" s="275"/>
      <c r="E401" s="278"/>
      <c r="F401" s="95" t="str">
        <f t="array" ref="F401">_xlfn.IFS(G401="","",G401&gt;I401,"W",G401&lt;I401,"L")</f>
        <v/>
      </c>
      <c r="G401" s="96"/>
      <c r="H401" s="97" t="s">
        <v>129</v>
      </c>
      <c r="I401" s="96"/>
      <c r="J401" s="95" t="str">
        <f t="array" ref="J401">_xlfn.IFS(I401="","",I401&gt;G401,"w",I401&lt;G401,"L")</f>
        <v/>
      </c>
      <c r="K401" s="281"/>
      <c r="L401" s="267"/>
      <c r="M401" s="267"/>
      <c r="N401" s="270"/>
      <c r="P401" s="267"/>
      <c r="Q401" s="267"/>
      <c r="R401" s="275"/>
      <c r="S401" s="278"/>
      <c r="T401" s="95" t="str">
        <f t="array" ref="T401">_xlfn.IFS(U401="","",U401&gt;W401,"W",U401&lt;W401,"L")</f>
        <v/>
      </c>
      <c r="U401" s="96"/>
      <c r="V401" s="97" t="s">
        <v>129</v>
      </c>
      <c r="W401" s="96"/>
      <c r="X401" s="95" t="str">
        <f t="array" ref="X401">_xlfn.IFS(W401="","",W401&gt;U401,"w",W401&lt;U401,"L")</f>
        <v/>
      </c>
      <c r="Y401" s="281"/>
      <c r="Z401" s="267"/>
      <c r="AA401" s="267"/>
      <c r="AB401" s="270"/>
      <c r="AE401" s="267"/>
      <c r="AF401" s="267"/>
      <c r="AG401" s="275"/>
      <c r="AH401" s="278"/>
      <c r="AI401" s="95" t="str">
        <f t="array" ref="AI401">_xlfn.IFS(AJ401="","",AJ401&gt;AL401,"W",AJ401&lt;AL401,"L")</f>
        <v/>
      </c>
      <c r="AJ401" s="96"/>
      <c r="AK401" s="97" t="s">
        <v>129</v>
      </c>
      <c r="AL401" s="96"/>
      <c r="AM401" s="95" t="str">
        <f t="array" ref="AM401">_xlfn.IFS(AL401="","",AL401&gt;AJ401,"w",AL401&lt;AJ401,"L")</f>
        <v/>
      </c>
      <c r="AN401" s="281"/>
      <c r="AO401" s="267"/>
      <c r="AP401" s="267"/>
      <c r="AQ401" s="270"/>
      <c r="AS401" s="267"/>
      <c r="AT401" s="267"/>
      <c r="AU401" s="275"/>
      <c r="AV401" s="278"/>
      <c r="AW401" s="95" t="str">
        <f t="array" ref="AW401">_xlfn.IFS(AX401="","",AX401&gt;AZ401,"W",AX401&lt;AZ401,"L")</f>
        <v/>
      </c>
      <c r="AX401" s="96"/>
      <c r="AY401" s="97" t="s">
        <v>129</v>
      </c>
      <c r="AZ401" s="96"/>
      <c r="BA401" s="95" t="str">
        <f t="array" ref="BA401">_xlfn.IFS(AZ401="","",AZ401&gt;AX401,"w",AZ401&lt;AX401,"L")</f>
        <v/>
      </c>
      <c r="BB401" s="281"/>
      <c r="BC401" s="267"/>
      <c r="BD401" s="267"/>
      <c r="BE401" s="270"/>
    </row>
    <row r="402" spans="2:57" s="88" customFormat="1" ht="12" customHeight="1">
      <c r="B402" s="268"/>
      <c r="C402" s="268"/>
      <c r="D402" s="276"/>
      <c r="E402" s="279"/>
      <c r="F402" s="98"/>
      <c r="G402" s="99"/>
      <c r="H402" s="92"/>
      <c r="I402" s="99"/>
      <c r="J402" s="98"/>
      <c r="K402" s="282"/>
      <c r="L402" s="268"/>
      <c r="M402" s="268"/>
      <c r="N402" s="271"/>
      <c r="P402" s="268"/>
      <c r="Q402" s="268"/>
      <c r="R402" s="276"/>
      <c r="S402" s="279"/>
      <c r="T402" s="98"/>
      <c r="U402" s="99"/>
      <c r="V402" s="92"/>
      <c r="W402" s="99"/>
      <c r="X402" s="98"/>
      <c r="Y402" s="282"/>
      <c r="Z402" s="268"/>
      <c r="AA402" s="268"/>
      <c r="AB402" s="271"/>
      <c r="AE402" s="268"/>
      <c r="AF402" s="268"/>
      <c r="AG402" s="276"/>
      <c r="AH402" s="279"/>
      <c r="AI402" s="98"/>
      <c r="AJ402" s="99"/>
      <c r="AK402" s="92"/>
      <c r="AL402" s="99"/>
      <c r="AM402" s="98"/>
      <c r="AN402" s="282"/>
      <c r="AO402" s="268"/>
      <c r="AP402" s="268"/>
      <c r="AQ402" s="271"/>
      <c r="AS402" s="268"/>
      <c r="AT402" s="268"/>
      <c r="AU402" s="276"/>
      <c r="AV402" s="279"/>
      <c r="AW402" s="98"/>
      <c r="AX402" s="99"/>
      <c r="AY402" s="92"/>
      <c r="AZ402" s="99"/>
      <c r="BA402" s="98"/>
      <c r="BB402" s="282"/>
      <c r="BC402" s="268"/>
      <c r="BD402" s="268"/>
      <c r="BE402" s="271"/>
    </row>
    <row r="403" spans="2:57" s="88" customFormat="1" ht="12" customHeight="1">
      <c r="B403" s="266">
        <v>6</v>
      </c>
      <c r="C403" s="266" t="s">
        <v>136</v>
      </c>
      <c r="D403" s="274" t="s">
        <v>568</v>
      </c>
      <c r="E403" s="277">
        <f t="shared" ref="E403" si="345">IF(G404="","",COUNTIF(F403:F408,"W"))</f>
        <v>3</v>
      </c>
      <c r="F403" s="93"/>
      <c r="G403" s="94"/>
      <c r="H403" s="89"/>
      <c r="I403" s="94"/>
      <c r="J403" s="93"/>
      <c r="K403" s="280">
        <f t="shared" ref="K403" si="346">IF(I404="","",COUNTIF(J403:J408,"W"))</f>
        <v>0</v>
      </c>
      <c r="L403" s="266">
        <v>6</v>
      </c>
      <c r="M403" s="266" t="s">
        <v>136</v>
      </c>
      <c r="N403" s="269" t="s">
        <v>545</v>
      </c>
      <c r="P403" s="266">
        <v>6</v>
      </c>
      <c r="Q403" s="266" t="s">
        <v>136</v>
      </c>
      <c r="R403" s="274" t="s">
        <v>456</v>
      </c>
      <c r="S403" s="277">
        <f t="shared" ref="S403" si="347">IF(U404="","",COUNTIF(T403:T408,"W"))</f>
        <v>3</v>
      </c>
      <c r="T403" s="93"/>
      <c r="U403" s="94"/>
      <c r="V403" s="89"/>
      <c r="W403" s="94"/>
      <c r="X403" s="93"/>
      <c r="Y403" s="280">
        <f t="shared" ref="Y403" si="348">IF(W404="","",COUNTIF(X403:X408,"W"))</f>
        <v>2</v>
      </c>
      <c r="Z403" s="266">
        <v>6</v>
      </c>
      <c r="AA403" s="266" t="s">
        <v>136</v>
      </c>
      <c r="AB403" s="269" t="s">
        <v>562</v>
      </c>
      <c r="AE403" s="266">
        <v>6</v>
      </c>
      <c r="AF403" s="266" t="s">
        <v>136</v>
      </c>
      <c r="AG403" s="274" t="s">
        <v>478</v>
      </c>
      <c r="AH403" s="277">
        <f t="shared" ref="AH403" si="349">IF(AJ404="","",COUNTIF(AI403:AI408,"W"))</f>
        <v>3</v>
      </c>
      <c r="AI403" s="93"/>
      <c r="AJ403" s="94"/>
      <c r="AK403" s="89"/>
      <c r="AL403" s="94"/>
      <c r="AM403" s="93"/>
      <c r="AN403" s="280">
        <f t="shared" ref="AN403" si="350">IF(AL404="","",COUNTIF(AM403:AM408,"W"))</f>
        <v>2</v>
      </c>
      <c r="AO403" s="266">
        <v>6</v>
      </c>
      <c r="AP403" s="266" t="s">
        <v>136</v>
      </c>
      <c r="AQ403" s="269" t="s">
        <v>465</v>
      </c>
      <c r="AS403" s="266">
        <v>6</v>
      </c>
      <c r="AT403" s="266" t="s">
        <v>136</v>
      </c>
      <c r="AU403" s="274" t="s">
        <v>578</v>
      </c>
      <c r="AV403" s="277">
        <f t="shared" ref="AV403" si="351">IF(AX404="","",COUNTIF(AW403:AW408,"W"))</f>
        <v>2</v>
      </c>
      <c r="AW403" s="93"/>
      <c r="AX403" s="94"/>
      <c r="AY403" s="89"/>
      <c r="AZ403" s="94"/>
      <c r="BA403" s="93"/>
      <c r="BB403" s="280">
        <f t="shared" ref="BB403" si="352">IF(AZ404="","",COUNTIF(BA403:BA408,"W"))</f>
        <v>3</v>
      </c>
      <c r="BC403" s="266">
        <v>6</v>
      </c>
      <c r="BD403" s="266" t="s">
        <v>136</v>
      </c>
      <c r="BE403" s="274" t="s">
        <v>274</v>
      </c>
    </row>
    <row r="404" spans="2:57" s="88" customFormat="1" ht="12" customHeight="1">
      <c r="B404" s="267"/>
      <c r="C404" s="267"/>
      <c r="D404" s="275"/>
      <c r="E404" s="278"/>
      <c r="F404" s="95" t="str">
        <f t="array" ref="F404">_xlfn.IFS(G404="","",G404&gt;I404,"W",G404&lt;I404,"L")</f>
        <v>W</v>
      </c>
      <c r="G404" s="96">
        <v>11</v>
      </c>
      <c r="H404" s="97" t="s">
        <v>129</v>
      </c>
      <c r="I404" s="96">
        <v>5</v>
      </c>
      <c r="J404" s="95" t="str">
        <f t="array" ref="J404">_xlfn.IFS(I404="","",I404&gt;G404,"w",I404&lt;G404,"L")</f>
        <v>L</v>
      </c>
      <c r="K404" s="281"/>
      <c r="L404" s="267"/>
      <c r="M404" s="267"/>
      <c r="N404" s="270"/>
      <c r="P404" s="267"/>
      <c r="Q404" s="267"/>
      <c r="R404" s="275"/>
      <c r="S404" s="278"/>
      <c r="T404" s="95" t="str">
        <f t="array" ref="T404">_xlfn.IFS(U404="","",U404&gt;W404,"W",U404&lt;W404,"L")</f>
        <v>L</v>
      </c>
      <c r="U404" s="96">
        <v>9</v>
      </c>
      <c r="V404" s="97" t="s">
        <v>129</v>
      </c>
      <c r="W404" s="96">
        <v>11</v>
      </c>
      <c r="X404" s="95" t="str">
        <f t="array" ref="X404">_xlfn.IFS(W404="","",W404&gt;U404,"w",W404&lt;U404,"L")</f>
        <v>w</v>
      </c>
      <c r="Y404" s="281"/>
      <c r="Z404" s="267"/>
      <c r="AA404" s="267"/>
      <c r="AB404" s="270"/>
      <c r="AE404" s="267"/>
      <c r="AF404" s="267"/>
      <c r="AG404" s="275"/>
      <c r="AH404" s="278"/>
      <c r="AI404" s="95" t="str">
        <f t="array" ref="AI404">_xlfn.IFS(AJ404="","",AJ404&gt;AL404,"W",AJ404&lt;AL404,"L")</f>
        <v>W</v>
      </c>
      <c r="AJ404" s="96">
        <v>12</v>
      </c>
      <c r="AK404" s="97" t="s">
        <v>129</v>
      </c>
      <c r="AL404" s="96">
        <v>10</v>
      </c>
      <c r="AM404" s="95" t="str">
        <f t="array" ref="AM404">_xlfn.IFS(AL404="","",AL404&gt;AJ404,"w",AL404&lt;AJ404,"L")</f>
        <v>L</v>
      </c>
      <c r="AN404" s="281"/>
      <c r="AO404" s="267"/>
      <c r="AP404" s="267"/>
      <c r="AQ404" s="270"/>
      <c r="AS404" s="267"/>
      <c r="AT404" s="267"/>
      <c r="AU404" s="275"/>
      <c r="AV404" s="278"/>
      <c r="AW404" s="95" t="str">
        <f t="array" ref="AW404">_xlfn.IFS(AX404="","",AX404&gt;AZ404,"W",AX404&lt;AZ404,"L")</f>
        <v>W</v>
      </c>
      <c r="AX404" s="96">
        <v>11</v>
      </c>
      <c r="AY404" s="97" t="s">
        <v>129</v>
      </c>
      <c r="AZ404" s="96">
        <v>9</v>
      </c>
      <c r="BA404" s="95" t="str">
        <f t="array" ref="BA404">_xlfn.IFS(AZ404="","",AZ404&gt;AX404,"w",AZ404&lt;AX404,"L")</f>
        <v>L</v>
      </c>
      <c r="BB404" s="281"/>
      <c r="BC404" s="267"/>
      <c r="BD404" s="267"/>
      <c r="BE404" s="275"/>
    </row>
    <row r="405" spans="2:57" s="88" customFormat="1" ht="12" customHeight="1">
      <c r="B405" s="267"/>
      <c r="C405" s="267"/>
      <c r="D405" s="275"/>
      <c r="E405" s="278"/>
      <c r="F405" s="95" t="str">
        <f t="array" ref="F405">_xlfn.IFS(G405="","",G405&gt;I405,"W",G405&lt;I405,"L")</f>
        <v>W</v>
      </c>
      <c r="G405" s="96">
        <v>11</v>
      </c>
      <c r="H405" s="97" t="s">
        <v>129</v>
      </c>
      <c r="I405" s="96">
        <v>5</v>
      </c>
      <c r="J405" s="95" t="str">
        <f t="array" ref="J405">_xlfn.IFS(I405="","",I405&gt;G405,"w",I405&lt;G405,"L")</f>
        <v>L</v>
      </c>
      <c r="K405" s="281"/>
      <c r="L405" s="267"/>
      <c r="M405" s="267"/>
      <c r="N405" s="270"/>
      <c r="P405" s="267"/>
      <c r="Q405" s="267"/>
      <c r="R405" s="275"/>
      <c r="S405" s="278"/>
      <c r="T405" s="95" t="str">
        <f t="array" ref="T405">_xlfn.IFS(U405="","",U405&gt;W405,"W",U405&lt;W405,"L")</f>
        <v>W</v>
      </c>
      <c r="U405" s="96">
        <v>11</v>
      </c>
      <c r="V405" s="97" t="s">
        <v>129</v>
      </c>
      <c r="W405" s="96">
        <v>4</v>
      </c>
      <c r="X405" s="95" t="str">
        <f t="array" ref="X405">_xlfn.IFS(W405="","",W405&gt;U405,"w",W405&lt;U405,"L")</f>
        <v>L</v>
      </c>
      <c r="Y405" s="281"/>
      <c r="Z405" s="267"/>
      <c r="AA405" s="267"/>
      <c r="AB405" s="270"/>
      <c r="AE405" s="267"/>
      <c r="AF405" s="267"/>
      <c r="AG405" s="275"/>
      <c r="AH405" s="278"/>
      <c r="AI405" s="95" t="str">
        <f t="array" ref="AI405">_xlfn.IFS(AJ405="","",AJ405&gt;AL405,"W",AJ405&lt;AL405,"L")</f>
        <v>L</v>
      </c>
      <c r="AJ405" s="96">
        <v>12</v>
      </c>
      <c r="AK405" s="97" t="s">
        <v>129</v>
      </c>
      <c r="AL405" s="96">
        <v>14</v>
      </c>
      <c r="AM405" s="95" t="str">
        <f t="array" ref="AM405">_xlfn.IFS(AL405="","",AL405&gt;AJ405,"w",AL405&lt;AJ405,"L")</f>
        <v>w</v>
      </c>
      <c r="AN405" s="281"/>
      <c r="AO405" s="267"/>
      <c r="AP405" s="267"/>
      <c r="AQ405" s="270"/>
      <c r="AS405" s="267"/>
      <c r="AT405" s="267"/>
      <c r="AU405" s="275"/>
      <c r="AV405" s="278"/>
      <c r="AW405" s="95" t="str">
        <f t="array" ref="AW405">_xlfn.IFS(AX405="","",AX405&gt;AZ405,"W",AX405&lt;AZ405,"L")</f>
        <v>L</v>
      </c>
      <c r="AX405" s="96">
        <v>6</v>
      </c>
      <c r="AY405" s="97" t="s">
        <v>129</v>
      </c>
      <c r="AZ405" s="96">
        <v>11</v>
      </c>
      <c r="BA405" s="95" t="str">
        <f t="array" ref="BA405">_xlfn.IFS(AZ405="","",AZ405&gt;AX405,"w",AZ405&lt;AX405,"L")</f>
        <v>w</v>
      </c>
      <c r="BB405" s="281"/>
      <c r="BC405" s="267"/>
      <c r="BD405" s="267"/>
      <c r="BE405" s="275"/>
    </row>
    <row r="406" spans="2:57" s="88" customFormat="1" ht="12" customHeight="1">
      <c r="B406" s="267"/>
      <c r="C406" s="267"/>
      <c r="D406" s="275"/>
      <c r="E406" s="278"/>
      <c r="F406" s="95" t="str">
        <f t="array" ref="F406">_xlfn.IFS(G406="","",G406&gt;I406,"W",G406&lt;I406,"L")</f>
        <v>W</v>
      </c>
      <c r="G406" s="96">
        <v>11</v>
      </c>
      <c r="H406" s="97" t="s">
        <v>129</v>
      </c>
      <c r="I406" s="96">
        <v>3</v>
      </c>
      <c r="J406" s="95" t="str">
        <f t="array" ref="J406">_xlfn.IFS(I406="","",I406&gt;G406,"w",I406&lt;G406,"L")</f>
        <v>L</v>
      </c>
      <c r="K406" s="281"/>
      <c r="L406" s="267"/>
      <c r="M406" s="267"/>
      <c r="N406" s="270"/>
      <c r="P406" s="267"/>
      <c r="Q406" s="267"/>
      <c r="R406" s="275"/>
      <c r="S406" s="278"/>
      <c r="T406" s="95" t="str">
        <f t="array" ref="T406">_xlfn.IFS(U406="","",U406&gt;W406,"W",U406&lt;W406,"L")</f>
        <v>W</v>
      </c>
      <c r="U406" s="96">
        <v>11</v>
      </c>
      <c r="V406" s="97" t="s">
        <v>129</v>
      </c>
      <c r="W406" s="96">
        <v>7</v>
      </c>
      <c r="X406" s="95" t="str">
        <f t="array" ref="X406">_xlfn.IFS(W406="","",W406&gt;U406,"w",W406&lt;U406,"L")</f>
        <v>L</v>
      </c>
      <c r="Y406" s="281"/>
      <c r="Z406" s="267"/>
      <c r="AA406" s="267"/>
      <c r="AB406" s="270"/>
      <c r="AE406" s="267"/>
      <c r="AF406" s="267"/>
      <c r="AG406" s="275"/>
      <c r="AH406" s="278"/>
      <c r="AI406" s="95" t="str">
        <f t="array" ref="AI406">_xlfn.IFS(AJ406="","",AJ406&gt;AL406,"W",AJ406&lt;AL406,"L")</f>
        <v>L</v>
      </c>
      <c r="AJ406" s="96">
        <v>8</v>
      </c>
      <c r="AK406" s="97" t="s">
        <v>129</v>
      </c>
      <c r="AL406" s="96">
        <v>11</v>
      </c>
      <c r="AM406" s="95" t="str">
        <f t="array" ref="AM406">_xlfn.IFS(AL406="","",AL406&gt;AJ406,"w",AL406&lt;AJ406,"L")</f>
        <v>w</v>
      </c>
      <c r="AN406" s="281"/>
      <c r="AO406" s="267"/>
      <c r="AP406" s="267"/>
      <c r="AQ406" s="270"/>
      <c r="AS406" s="267"/>
      <c r="AT406" s="267"/>
      <c r="AU406" s="275"/>
      <c r="AV406" s="278"/>
      <c r="AW406" s="95" t="str">
        <f t="array" ref="AW406">_xlfn.IFS(AX406="","",AX406&gt;AZ406,"W",AX406&lt;AZ406,"L")</f>
        <v>L</v>
      </c>
      <c r="AX406" s="96">
        <v>9</v>
      </c>
      <c r="AY406" s="97" t="s">
        <v>129</v>
      </c>
      <c r="AZ406" s="96">
        <v>11</v>
      </c>
      <c r="BA406" s="95" t="str">
        <f t="array" ref="BA406">_xlfn.IFS(AZ406="","",AZ406&gt;AX406,"w",AZ406&lt;AX406,"L")</f>
        <v>w</v>
      </c>
      <c r="BB406" s="281"/>
      <c r="BC406" s="267"/>
      <c r="BD406" s="267"/>
      <c r="BE406" s="275"/>
    </row>
    <row r="407" spans="2:57" s="88" customFormat="1" ht="12" customHeight="1">
      <c r="B407" s="267"/>
      <c r="C407" s="267"/>
      <c r="D407" s="275"/>
      <c r="E407" s="278"/>
      <c r="F407" s="95" t="str">
        <f t="array" ref="F407">_xlfn.IFS(G407="","",G407&gt;I407,"W",G407&lt;I407,"L")</f>
        <v/>
      </c>
      <c r="G407" s="96"/>
      <c r="H407" s="97" t="s">
        <v>129</v>
      </c>
      <c r="I407" s="96"/>
      <c r="J407" s="95" t="str">
        <f t="array" ref="J407">_xlfn.IFS(I407="","",I407&gt;G407,"w",I407&lt;G407,"L")</f>
        <v/>
      </c>
      <c r="K407" s="281"/>
      <c r="L407" s="267"/>
      <c r="M407" s="267"/>
      <c r="N407" s="270"/>
      <c r="P407" s="267"/>
      <c r="Q407" s="267"/>
      <c r="R407" s="275"/>
      <c r="S407" s="278"/>
      <c r="T407" s="95" t="str">
        <f t="array" ref="T407">_xlfn.IFS(U407="","",U407&gt;W407,"W",U407&lt;W407,"L")</f>
        <v>L</v>
      </c>
      <c r="U407" s="96">
        <v>13</v>
      </c>
      <c r="V407" s="97" t="s">
        <v>129</v>
      </c>
      <c r="W407" s="96">
        <v>15</v>
      </c>
      <c r="X407" s="95" t="str">
        <f t="array" ref="X407">_xlfn.IFS(W407="","",W407&gt;U407,"w",W407&lt;U407,"L")</f>
        <v>w</v>
      </c>
      <c r="Y407" s="281"/>
      <c r="Z407" s="267"/>
      <c r="AA407" s="267"/>
      <c r="AB407" s="270"/>
      <c r="AE407" s="267"/>
      <c r="AF407" s="267"/>
      <c r="AG407" s="275"/>
      <c r="AH407" s="278"/>
      <c r="AI407" s="95" t="str">
        <f t="array" ref="AI407">_xlfn.IFS(AJ407="","",AJ407&gt;AL407,"W",AJ407&lt;AL407,"L")</f>
        <v>W</v>
      </c>
      <c r="AJ407" s="96">
        <v>11</v>
      </c>
      <c r="AK407" s="97" t="s">
        <v>129</v>
      </c>
      <c r="AL407" s="96">
        <v>7</v>
      </c>
      <c r="AM407" s="95" t="str">
        <f t="array" ref="AM407">_xlfn.IFS(AL407="","",AL407&gt;AJ407,"w",AL407&lt;AJ407,"L")</f>
        <v>L</v>
      </c>
      <c r="AN407" s="281"/>
      <c r="AO407" s="267"/>
      <c r="AP407" s="267"/>
      <c r="AQ407" s="270"/>
      <c r="AS407" s="267"/>
      <c r="AT407" s="267"/>
      <c r="AU407" s="275"/>
      <c r="AV407" s="278"/>
      <c r="AW407" s="95" t="str">
        <f t="array" ref="AW407">_xlfn.IFS(AX407="","",AX407&gt;AZ407,"W",AX407&lt;AZ407,"L")</f>
        <v>W</v>
      </c>
      <c r="AX407" s="96">
        <v>11</v>
      </c>
      <c r="AY407" s="97" t="s">
        <v>129</v>
      </c>
      <c r="AZ407" s="96">
        <v>9</v>
      </c>
      <c r="BA407" s="95" t="str">
        <f t="array" ref="BA407">_xlfn.IFS(AZ407="","",AZ407&gt;AX407,"w",AZ407&lt;AX407,"L")</f>
        <v>L</v>
      </c>
      <c r="BB407" s="281"/>
      <c r="BC407" s="267"/>
      <c r="BD407" s="267"/>
      <c r="BE407" s="275"/>
    </row>
    <row r="408" spans="2:57" s="88" customFormat="1" ht="12" customHeight="1">
      <c r="B408" s="267"/>
      <c r="C408" s="267"/>
      <c r="D408" s="275"/>
      <c r="E408" s="278"/>
      <c r="F408" s="95" t="str">
        <f t="array" ref="F408">_xlfn.IFS(G408="","",G408&gt;I408,"W",G408&lt;I408,"L")</f>
        <v/>
      </c>
      <c r="G408" s="96"/>
      <c r="H408" s="97" t="s">
        <v>129</v>
      </c>
      <c r="I408" s="96"/>
      <c r="J408" s="95" t="str">
        <f t="array" ref="J408">_xlfn.IFS(I408="","",I408&gt;G408,"w",I408&lt;G408,"L")</f>
        <v/>
      </c>
      <c r="K408" s="281"/>
      <c r="L408" s="267"/>
      <c r="M408" s="267"/>
      <c r="N408" s="270"/>
      <c r="P408" s="267"/>
      <c r="Q408" s="267"/>
      <c r="R408" s="275"/>
      <c r="S408" s="278"/>
      <c r="T408" s="95" t="str">
        <f t="array" ref="T408">_xlfn.IFS(U408="","",U408&gt;W408,"W",U408&lt;W408,"L")</f>
        <v>W</v>
      </c>
      <c r="U408" s="96">
        <v>11</v>
      </c>
      <c r="V408" s="97" t="s">
        <v>129</v>
      </c>
      <c r="W408" s="96">
        <v>9</v>
      </c>
      <c r="X408" s="95" t="str">
        <f t="array" ref="X408">_xlfn.IFS(W408="","",W408&gt;U408,"w",W408&lt;U408,"L")</f>
        <v>L</v>
      </c>
      <c r="Y408" s="281"/>
      <c r="Z408" s="267"/>
      <c r="AA408" s="267"/>
      <c r="AB408" s="270"/>
      <c r="AE408" s="267"/>
      <c r="AF408" s="267"/>
      <c r="AG408" s="275"/>
      <c r="AH408" s="278"/>
      <c r="AI408" s="95" t="str">
        <f t="array" ref="AI408">_xlfn.IFS(AJ408="","",AJ408&gt;AL408,"W",AJ408&lt;AL408,"L")</f>
        <v>W</v>
      </c>
      <c r="AJ408" s="96">
        <v>11</v>
      </c>
      <c r="AK408" s="97" t="s">
        <v>129</v>
      </c>
      <c r="AL408" s="96">
        <v>8</v>
      </c>
      <c r="AM408" s="95" t="str">
        <f t="array" ref="AM408">_xlfn.IFS(AL408="","",AL408&gt;AJ408,"w",AL408&lt;AJ408,"L")</f>
        <v>L</v>
      </c>
      <c r="AN408" s="281"/>
      <c r="AO408" s="267"/>
      <c r="AP408" s="267"/>
      <c r="AQ408" s="270"/>
      <c r="AS408" s="267"/>
      <c r="AT408" s="267"/>
      <c r="AU408" s="275"/>
      <c r="AV408" s="278"/>
      <c r="AW408" s="95" t="str">
        <f t="array" ref="AW408">_xlfn.IFS(AX408="","",AX408&gt;AZ408,"W",AX408&lt;AZ408,"L")</f>
        <v>L</v>
      </c>
      <c r="AX408" s="96">
        <v>7</v>
      </c>
      <c r="AY408" s="97" t="s">
        <v>129</v>
      </c>
      <c r="AZ408" s="96">
        <v>11</v>
      </c>
      <c r="BA408" s="95" t="str">
        <f t="array" ref="BA408">_xlfn.IFS(AZ408="","",AZ408&gt;AX408,"w",AZ408&lt;AX408,"L")</f>
        <v>w</v>
      </c>
      <c r="BB408" s="281"/>
      <c r="BC408" s="267"/>
      <c r="BD408" s="267"/>
      <c r="BE408" s="275"/>
    </row>
    <row r="409" spans="2:57" s="88" customFormat="1" ht="12" customHeight="1">
      <c r="B409" s="268"/>
      <c r="C409" s="268"/>
      <c r="D409" s="276"/>
      <c r="E409" s="279"/>
      <c r="F409" s="98"/>
      <c r="G409" s="99"/>
      <c r="H409" s="92"/>
      <c r="I409" s="99"/>
      <c r="J409" s="98"/>
      <c r="K409" s="282"/>
      <c r="L409" s="268"/>
      <c r="M409" s="268"/>
      <c r="N409" s="271"/>
      <c r="P409" s="268"/>
      <c r="Q409" s="268"/>
      <c r="R409" s="276"/>
      <c r="S409" s="279"/>
      <c r="T409" s="98"/>
      <c r="U409" s="99"/>
      <c r="V409" s="92"/>
      <c r="W409" s="99"/>
      <c r="X409" s="98"/>
      <c r="Y409" s="282"/>
      <c r="Z409" s="268"/>
      <c r="AA409" s="268"/>
      <c r="AB409" s="271"/>
      <c r="AE409" s="268"/>
      <c r="AF409" s="268"/>
      <c r="AG409" s="276"/>
      <c r="AH409" s="279"/>
      <c r="AI409" s="98"/>
      <c r="AJ409" s="99"/>
      <c r="AK409" s="92"/>
      <c r="AL409" s="99"/>
      <c r="AM409" s="98"/>
      <c r="AN409" s="282"/>
      <c r="AO409" s="268"/>
      <c r="AP409" s="268"/>
      <c r="AQ409" s="271"/>
      <c r="AS409" s="268"/>
      <c r="AT409" s="268"/>
      <c r="AU409" s="276"/>
      <c r="AV409" s="279"/>
      <c r="AW409" s="98"/>
      <c r="AX409" s="99"/>
      <c r="AY409" s="92"/>
      <c r="AZ409" s="99"/>
      <c r="BA409" s="98"/>
      <c r="BB409" s="282"/>
      <c r="BC409" s="268"/>
      <c r="BD409" s="268"/>
      <c r="BE409" s="276"/>
    </row>
    <row r="410" spans="2:57" s="88" customFormat="1" ht="12" customHeight="1">
      <c r="B410" s="266">
        <v>2</v>
      </c>
      <c r="C410" s="266" t="s">
        <v>137</v>
      </c>
      <c r="D410" s="274" t="s">
        <v>555</v>
      </c>
      <c r="E410" s="277">
        <f t="shared" ref="E410" si="353">IF(G411="","",COUNTIF(F410:F415,"W"))</f>
        <v>3</v>
      </c>
      <c r="F410" s="93"/>
      <c r="G410" s="94"/>
      <c r="H410" s="89"/>
      <c r="I410" s="94"/>
      <c r="J410" s="93"/>
      <c r="K410" s="280">
        <f t="shared" ref="K410" si="354">IF(I411="","",COUNTIF(J410:J415,"W"))</f>
        <v>0</v>
      </c>
      <c r="L410" s="266">
        <v>7</v>
      </c>
      <c r="M410" s="266" t="s">
        <v>137</v>
      </c>
      <c r="N410" s="269" t="s">
        <v>544</v>
      </c>
      <c r="P410" s="266">
        <v>7</v>
      </c>
      <c r="Q410" s="266" t="s">
        <v>137</v>
      </c>
      <c r="R410" s="274" t="s">
        <v>573</v>
      </c>
      <c r="S410" s="277">
        <f t="shared" ref="S410" si="355">IF(U411="","",COUNTIF(T410:T415,"W"))</f>
        <v>3</v>
      </c>
      <c r="T410" s="93"/>
      <c r="U410" s="94"/>
      <c r="V410" s="89"/>
      <c r="W410" s="94"/>
      <c r="X410" s="93"/>
      <c r="Y410" s="280">
        <f t="shared" ref="Y410" si="356">IF(W411="","",COUNTIF(X410:X415,"W"))</f>
        <v>0</v>
      </c>
      <c r="Z410" s="266">
        <v>7</v>
      </c>
      <c r="AA410" s="266" t="s">
        <v>137</v>
      </c>
      <c r="AB410" s="269" t="s">
        <v>524</v>
      </c>
      <c r="AE410" s="266">
        <v>7</v>
      </c>
      <c r="AF410" s="266" t="s">
        <v>137</v>
      </c>
      <c r="AG410" s="269" t="s">
        <v>480</v>
      </c>
      <c r="AH410" s="277">
        <f t="shared" ref="AH410" si="357">IF(AJ411="","",COUNTIF(AI410:AI415,"W"))</f>
        <v>0</v>
      </c>
      <c r="AI410" s="93"/>
      <c r="AJ410" s="94"/>
      <c r="AK410" s="89"/>
      <c r="AL410" s="94"/>
      <c r="AM410" s="93"/>
      <c r="AN410" s="280">
        <f t="shared" ref="AN410" si="358">IF(AL411="","",COUNTIF(AM410:AM415,"W"))</f>
        <v>3</v>
      </c>
      <c r="AO410" s="266">
        <v>7</v>
      </c>
      <c r="AP410" s="266" t="s">
        <v>137</v>
      </c>
      <c r="AQ410" s="274" t="s">
        <v>536</v>
      </c>
      <c r="AS410" s="266">
        <v>7</v>
      </c>
      <c r="AT410" s="266" t="s">
        <v>137</v>
      </c>
      <c r="AU410" s="269" t="s">
        <v>529</v>
      </c>
      <c r="AV410" s="277">
        <f t="shared" ref="AV410" si="359">IF(AX411="","",COUNTIF(AW410:AW415,"W"))</f>
        <v>0</v>
      </c>
      <c r="AW410" s="93"/>
      <c r="AX410" s="94"/>
      <c r="AY410" s="89"/>
      <c r="AZ410" s="94"/>
      <c r="BA410" s="93"/>
      <c r="BB410" s="280">
        <f t="shared" ref="BB410" si="360">IF(AZ411="","",COUNTIF(BA410:BA415,"W"))</f>
        <v>3</v>
      </c>
      <c r="BC410" s="266">
        <v>7</v>
      </c>
      <c r="BD410" s="266" t="s">
        <v>137</v>
      </c>
      <c r="BE410" s="274" t="s">
        <v>314</v>
      </c>
    </row>
    <row r="411" spans="2:57" s="88" customFormat="1" ht="12" customHeight="1">
      <c r="B411" s="267"/>
      <c r="C411" s="267"/>
      <c r="D411" s="275"/>
      <c r="E411" s="278"/>
      <c r="F411" s="95" t="str">
        <f t="array" ref="F411">_xlfn.IFS(G411="","",G411&gt;I411,"W",G411&lt;I411,"L")</f>
        <v>W</v>
      </c>
      <c r="G411" s="96">
        <v>11</v>
      </c>
      <c r="H411" s="97" t="s">
        <v>129</v>
      </c>
      <c r="I411" s="96">
        <v>8</v>
      </c>
      <c r="J411" s="95" t="str">
        <f t="array" ref="J411">_xlfn.IFS(I411="","",I411&gt;G411,"w",I411&lt;G411,"L")</f>
        <v>L</v>
      </c>
      <c r="K411" s="281"/>
      <c r="L411" s="267"/>
      <c r="M411" s="267"/>
      <c r="N411" s="270"/>
      <c r="P411" s="267"/>
      <c r="Q411" s="267"/>
      <c r="R411" s="275"/>
      <c r="S411" s="278"/>
      <c r="T411" s="95" t="str">
        <f t="array" ref="T411">_xlfn.IFS(U411="","",U411&gt;W411,"W",U411&lt;W411,"L")</f>
        <v>W</v>
      </c>
      <c r="U411" s="96">
        <v>11</v>
      </c>
      <c r="V411" s="97" t="s">
        <v>129</v>
      </c>
      <c r="W411" s="96">
        <v>4</v>
      </c>
      <c r="X411" s="95" t="str">
        <f t="array" ref="X411">_xlfn.IFS(W411="","",W411&gt;U411,"w",W411&lt;U411,"L")</f>
        <v>L</v>
      </c>
      <c r="Y411" s="281"/>
      <c r="Z411" s="267"/>
      <c r="AA411" s="267"/>
      <c r="AB411" s="270"/>
      <c r="AE411" s="267"/>
      <c r="AF411" s="267"/>
      <c r="AG411" s="270"/>
      <c r="AH411" s="278"/>
      <c r="AI411" s="95" t="str">
        <f t="array" ref="AI411">_xlfn.IFS(AJ411="","",AJ411&gt;AL411,"W",AJ411&lt;AL411,"L")</f>
        <v>L</v>
      </c>
      <c r="AJ411" s="96">
        <v>2</v>
      </c>
      <c r="AK411" s="97" t="s">
        <v>129</v>
      </c>
      <c r="AL411" s="96">
        <v>11</v>
      </c>
      <c r="AM411" s="95" t="str">
        <f t="array" ref="AM411">_xlfn.IFS(AL411="","",AL411&gt;AJ411,"w",AL411&lt;AJ411,"L")</f>
        <v>w</v>
      </c>
      <c r="AN411" s="281"/>
      <c r="AO411" s="267"/>
      <c r="AP411" s="267"/>
      <c r="AQ411" s="275"/>
      <c r="AS411" s="267"/>
      <c r="AT411" s="267"/>
      <c r="AU411" s="270"/>
      <c r="AV411" s="278"/>
      <c r="AW411" s="95" t="str">
        <f t="array" ref="AW411">_xlfn.IFS(AX411="","",AX411&gt;AZ411,"W",AX411&lt;AZ411,"L")</f>
        <v>L</v>
      </c>
      <c r="AX411" s="96">
        <v>3</v>
      </c>
      <c r="AY411" s="97" t="s">
        <v>129</v>
      </c>
      <c r="AZ411" s="96">
        <v>11</v>
      </c>
      <c r="BA411" s="95" t="str">
        <f t="array" ref="BA411">_xlfn.IFS(AZ411="","",AZ411&gt;AX411,"w",AZ411&lt;AX411,"L")</f>
        <v>w</v>
      </c>
      <c r="BB411" s="281"/>
      <c r="BC411" s="267"/>
      <c r="BD411" s="267"/>
      <c r="BE411" s="275"/>
    </row>
    <row r="412" spans="2:57" s="88" customFormat="1" ht="12" customHeight="1">
      <c r="B412" s="267"/>
      <c r="C412" s="267"/>
      <c r="D412" s="275"/>
      <c r="E412" s="278"/>
      <c r="F412" s="95" t="str">
        <f t="array" ref="F412">_xlfn.IFS(G412="","",G412&gt;I412,"W",G412&lt;I412,"L")</f>
        <v>W</v>
      </c>
      <c r="G412" s="96">
        <v>11</v>
      </c>
      <c r="H412" s="97" t="s">
        <v>129</v>
      </c>
      <c r="I412" s="96">
        <v>9</v>
      </c>
      <c r="J412" s="95" t="str">
        <f t="array" ref="J412">_xlfn.IFS(I412="","",I412&gt;G412,"w",I412&lt;G412,"L")</f>
        <v>L</v>
      </c>
      <c r="K412" s="281"/>
      <c r="L412" s="267"/>
      <c r="M412" s="267"/>
      <c r="N412" s="270"/>
      <c r="P412" s="267"/>
      <c r="Q412" s="267"/>
      <c r="R412" s="275"/>
      <c r="S412" s="278"/>
      <c r="T412" s="95" t="str">
        <f t="array" ref="T412">_xlfn.IFS(U412="","",U412&gt;W412,"W",U412&lt;W412,"L")</f>
        <v>W</v>
      </c>
      <c r="U412" s="96">
        <v>11</v>
      </c>
      <c r="V412" s="97" t="s">
        <v>129</v>
      </c>
      <c r="W412" s="96">
        <v>7</v>
      </c>
      <c r="X412" s="95" t="str">
        <f t="array" ref="X412">_xlfn.IFS(W412="","",W412&gt;U412,"w",W412&lt;U412,"L")</f>
        <v>L</v>
      </c>
      <c r="Y412" s="281"/>
      <c r="Z412" s="267"/>
      <c r="AA412" s="267"/>
      <c r="AB412" s="270"/>
      <c r="AE412" s="267"/>
      <c r="AF412" s="267"/>
      <c r="AG412" s="270"/>
      <c r="AH412" s="278"/>
      <c r="AI412" s="95" t="str">
        <f t="array" ref="AI412">_xlfn.IFS(AJ412="","",AJ412&gt;AL412,"W",AJ412&lt;AL412,"L")</f>
        <v>L</v>
      </c>
      <c r="AJ412" s="96">
        <v>7</v>
      </c>
      <c r="AK412" s="97" t="s">
        <v>129</v>
      </c>
      <c r="AL412" s="96">
        <v>11</v>
      </c>
      <c r="AM412" s="95" t="str">
        <f t="array" ref="AM412">_xlfn.IFS(AL412="","",AL412&gt;AJ412,"w",AL412&lt;AJ412,"L")</f>
        <v>w</v>
      </c>
      <c r="AN412" s="281"/>
      <c r="AO412" s="267"/>
      <c r="AP412" s="267"/>
      <c r="AQ412" s="275"/>
      <c r="AS412" s="267"/>
      <c r="AT412" s="267"/>
      <c r="AU412" s="270"/>
      <c r="AV412" s="278"/>
      <c r="AW412" s="95" t="str">
        <f t="array" ref="AW412">_xlfn.IFS(AX412="","",AX412&gt;AZ412,"W",AX412&lt;AZ412,"L")</f>
        <v>L</v>
      </c>
      <c r="AX412" s="96">
        <v>2</v>
      </c>
      <c r="AY412" s="97" t="s">
        <v>129</v>
      </c>
      <c r="AZ412" s="96">
        <v>11</v>
      </c>
      <c r="BA412" s="95" t="str">
        <f t="array" ref="BA412">_xlfn.IFS(AZ412="","",AZ412&gt;AX412,"w",AZ412&lt;AX412,"L")</f>
        <v>w</v>
      </c>
      <c r="BB412" s="281"/>
      <c r="BC412" s="267"/>
      <c r="BD412" s="267"/>
      <c r="BE412" s="275"/>
    </row>
    <row r="413" spans="2:57" s="88" customFormat="1" ht="12" customHeight="1">
      <c r="B413" s="267"/>
      <c r="C413" s="267"/>
      <c r="D413" s="275"/>
      <c r="E413" s="278"/>
      <c r="F413" s="95" t="str">
        <f t="array" ref="F413">_xlfn.IFS(G413="","",G413&gt;I413,"W",G413&lt;I413,"L")</f>
        <v>W</v>
      </c>
      <c r="G413" s="96">
        <v>11</v>
      </c>
      <c r="H413" s="97" t="s">
        <v>129</v>
      </c>
      <c r="I413" s="96">
        <v>4</v>
      </c>
      <c r="J413" s="95" t="str">
        <f t="array" ref="J413">_xlfn.IFS(I413="","",I413&gt;G413,"w",I413&lt;G413,"L")</f>
        <v>L</v>
      </c>
      <c r="K413" s="281"/>
      <c r="L413" s="267"/>
      <c r="M413" s="267"/>
      <c r="N413" s="270"/>
      <c r="P413" s="267"/>
      <c r="Q413" s="267"/>
      <c r="R413" s="275"/>
      <c r="S413" s="278"/>
      <c r="T413" s="95" t="str">
        <f t="array" ref="T413">_xlfn.IFS(U413="","",U413&gt;W413,"W",U413&lt;W413,"L")</f>
        <v>W</v>
      </c>
      <c r="U413" s="96">
        <v>11</v>
      </c>
      <c r="V413" s="97" t="s">
        <v>129</v>
      </c>
      <c r="W413" s="96">
        <v>6</v>
      </c>
      <c r="X413" s="95" t="str">
        <f t="array" ref="X413">_xlfn.IFS(W413="","",W413&gt;U413,"w",W413&lt;U413,"L")</f>
        <v>L</v>
      </c>
      <c r="Y413" s="281"/>
      <c r="Z413" s="267"/>
      <c r="AA413" s="267"/>
      <c r="AB413" s="270"/>
      <c r="AE413" s="267"/>
      <c r="AF413" s="267"/>
      <c r="AG413" s="270"/>
      <c r="AH413" s="278"/>
      <c r="AI413" s="95" t="str">
        <f t="array" ref="AI413">_xlfn.IFS(AJ413="","",AJ413&gt;AL413,"W",AJ413&lt;AL413,"L")</f>
        <v>L</v>
      </c>
      <c r="AJ413" s="96">
        <v>6</v>
      </c>
      <c r="AK413" s="97" t="s">
        <v>129</v>
      </c>
      <c r="AL413" s="96">
        <v>11</v>
      </c>
      <c r="AM413" s="95" t="str">
        <f t="array" ref="AM413">_xlfn.IFS(AL413="","",AL413&gt;AJ413,"w",AL413&lt;AJ413,"L")</f>
        <v>w</v>
      </c>
      <c r="AN413" s="281"/>
      <c r="AO413" s="267"/>
      <c r="AP413" s="267"/>
      <c r="AQ413" s="275"/>
      <c r="AS413" s="267"/>
      <c r="AT413" s="267"/>
      <c r="AU413" s="270"/>
      <c r="AV413" s="278"/>
      <c r="AW413" s="95" t="str">
        <f t="array" ref="AW413">_xlfn.IFS(AX413="","",AX413&gt;AZ413,"W",AX413&lt;AZ413,"L")</f>
        <v>L</v>
      </c>
      <c r="AX413" s="96">
        <v>10</v>
      </c>
      <c r="AY413" s="97" t="s">
        <v>129</v>
      </c>
      <c r="AZ413" s="96">
        <v>12</v>
      </c>
      <c r="BA413" s="95" t="str">
        <f t="array" ref="BA413">_xlfn.IFS(AZ413="","",AZ413&gt;AX413,"w",AZ413&lt;AX413,"L")</f>
        <v>w</v>
      </c>
      <c r="BB413" s="281"/>
      <c r="BC413" s="267"/>
      <c r="BD413" s="267"/>
      <c r="BE413" s="275"/>
    </row>
    <row r="414" spans="2:57" s="88" customFormat="1" ht="12" customHeight="1">
      <c r="B414" s="267"/>
      <c r="C414" s="267"/>
      <c r="D414" s="275"/>
      <c r="E414" s="278"/>
      <c r="F414" s="95" t="str">
        <f t="array" ref="F414">_xlfn.IFS(G414="","",G414&gt;I414,"W",G414&lt;I414,"L")</f>
        <v/>
      </c>
      <c r="G414" s="96"/>
      <c r="H414" s="97" t="s">
        <v>129</v>
      </c>
      <c r="I414" s="96"/>
      <c r="J414" s="95" t="str">
        <f t="array" ref="J414">_xlfn.IFS(I414="","",I414&gt;G414,"w",I414&lt;G414,"L")</f>
        <v/>
      </c>
      <c r="K414" s="281"/>
      <c r="L414" s="267"/>
      <c r="M414" s="267"/>
      <c r="N414" s="270"/>
      <c r="P414" s="267"/>
      <c r="Q414" s="267"/>
      <c r="R414" s="275"/>
      <c r="S414" s="278"/>
      <c r="T414" s="95" t="str">
        <f t="array" ref="T414">_xlfn.IFS(U414="","",U414&gt;W414,"W",U414&lt;W414,"L")</f>
        <v/>
      </c>
      <c r="U414" s="96"/>
      <c r="V414" s="97" t="s">
        <v>129</v>
      </c>
      <c r="W414" s="96"/>
      <c r="X414" s="95" t="str">
        <f t="array" ref="X414">_xlfn.IFS(W414="","",W414&gt;U414,"w",W414&lt;U414,"L")</f>
        <v/>
      </c>
      <c r="Y414" s="281"/>
      <c r="Z414" s="267"/>
      <c r="AA414" s="267"/>
      <c r="AB414" s="270"/>
      <c r="AE414" s="267"/>
      <c r="AF414" s="267"/>
      <c r="AG414" s="270"/>
      <c r="AH414" s="278"/>
      <c r="AI414" s="95" t="str">
        <f t="array" ref="AI414">_xlfn.IFS(AJ414="","",AJ414&gt;AL414,"W",AJ414&lt;AL414,"L")</f>
        <v/>
      </c>
      <c r="AJ414" s="96"/>
      <c r="AK414" s="97" t="s">
        <v>129</v>
      </c>
      <c r="AL414" s="96"/>
      <c r="AM414" s="95" t="str">
        <f t="array" ref="AM414">_xlfn.IFS(AL414="","",AL414&gt;AJ414,"w",AL414&lt;AJ414,"L")</f>
        <v/>
      </c>
      <c r="AN414" s="281"/>
      <c r="AO414" s="267"/>
      <c r="AP414" s="267"/>
      <c r="AQ414" s="275"/>
      <c r="AS414" s="267"/>
      <c r="AT414" s="267"/>
      <c r="AU414" s="270"/>
      <c r="AV414" s="278"/>
      <c r="AW414" s="95" t="str">
        <f t="array" ref="AW414">_xlfn.IFS(AX414="","",AX414&gt;AZ414,"W",AX414&lt;AZ414,"L")</f>
        <v/>
      </c>
      <c r="AX414" s="96"/>
      <c r="AY414" s="97" t="s">
        <v>129</v>
      </c>
      <c r="AZ414" s="96"/>
      <c r="BA414" s="95" t="str">
        <f t="array" ref="BA414">_xlfn.IFS(AZ414="","",AZ414&gt;AX414,"w",AZ414&lt;AX414,"L")</f>
        <v/>
      </c>
      <c r="BB414" s="281"/>
      <c r="BC414" s="267"/>
      <c r="BD414" s="267"/>
      <c r="BE414" s="275"/>
    </row>
    <row r="415" spans="2:57" s="88" customFormat="1" ht="12" customHeight="1">
      <c r="B415" s="267"/>
      <c r="C415" s="267"/>
      <c r="D415" s="275"/>
      <c r="E415" s="278"/>
      <c r="F415" s="95" t="str">
        <f t="array" ref="F415">_xlfn.IFS(G415="","",G415&gt;I415,"W",G415&lt;I415,"L")</f>
        <v/>
      </c>
      <c r="G415" s="96"/>
      <c r="H415" s="97" t="s">
        <v>129</v>
      </c>
      <c r="I415" s="96"/>
      <c r="J415" s="95" t="str">
        <f t="array" ref="J415">_xlfn.IFS(I415="","",I415&gt;G415,"w",I415&lt;G415,"L")</f>
        <v/>
      </c>
      <c r="K415" s="281"/>
      <c r="L415" s="267"/>
      <c r="M415" s="267"/>
      <c r="N415" s="270"/>
      <c r="P415" s="267"/>
      <c r="Q415" s="267"/>
      <c r="R415" s="275"/>
      <c r="S415" s="278"/>
      <c r="T415" s="95" t="str">
        <f t="array" ref="T415">_xlfn.IFS(U415="","",U415&gt;W415,"W",U415&lt;W415,"L")</f>
        <v/>
      </c>
      <c r="U415" s="96"/>
      <c r="V415" s="97" t="s">
        <v>129</v>
      </c>
      <c r="W415" s="96"/>
      <c r="X415" s="95" t="str">
        <f t="array" ref="X415">_xlfn.IFS(W415="","",W415&gt;U415,"w",W415&lt;U415,"L")</f>
        <v/>
      </c>
      <c r="Y415" s="281"/>
      <c r="Z415" s="267"/>
      <c r="AA415" s="267"/>
      <c r="AB415" s="270"/>
      <c r="AE415" s="267"/>
      <c r="AF415" s="267"/>
      <c r="AG415" s="270"/>
      <c r="AH415" s="278"/>
      <c r="AI415" s="95" t="str">
        <f t="array" ref="AI415">_xlfn.IFS(AJ415="","",AJ415&gt;AL415,"W",AJ415&lt;AL415,"L")</f>
        <v/>
      </c>
      <c r="AJ415" s="96"/>
      <c r="AK415" s="97" t="s">
        <v>129</v>
      </c>
      <c r="AL415" s="96"/>
      <c r="AM415" s="95" t="str">
        <f t="array" ref="AM415">_xlfn.IFS(AL415="","",AL415&gt;AJ415,"w",AL415&lt;AJ415,"L")</f>
        <v/>
      </c>
      <c r="AN415" s="281"/>
      <c r="AO415" s="267"/>
      <c r="AP415" s="267"/>
      <c r="AQ415" s="275"/>
      <c r="AS415" s="267"/>
      <c r="AT415" s="267"/>
      <c r="AU415" s="270"/>
      <c r="AV415" s="278"/>
      <c r="AW415" s="95" t="str">
        <f t="array" ref="AW415">_xlfn.IFS(AX415="","",AX415&gt;AZ415,"W",AX415&lt;AZ415,"L")</f>
        <v/>
      </c>
      <c r="AX415" s="96"/>
      <c r="AY415" s="97" t="s">
        <v>129</v>
      </c>
      <c r="AZ415" s="96"/>
      <c r="BA415" s="95" t="str">
        <f t="array" ref="BA415">_xlfn.IFS(AZ415="","",AZ415&gt;AX415,"w",AZ415&lt;AX415,"L")</f>
        <v/>
      </c>
      <c r="BB415" s="281"/>
      <c r="BC415" s="267"/>
      <c r="BD415" s="267"/>
      <c r="BE415" s="275"/>
    </row>
    <row r="416" spans="2:57" s="88" customFormat="1" ht="12" customHeight="1">
      <c r="B416" s="268"/>
      <c r="C416" s="268"/>
      <c r="D416" s="276"/>
      <c r="E416" s="279"/>
      <c r="F416" s="98"/>
      <c r="G416" s="99"/>
      <c r="H416" s="92"/>
      <c r="I416" s="99"/>
      <c r="J416" s="98"/>
      <c r="K416" s="282"/>
      <c r="L416" s="268"/>
      <c r="M416" s="268"/>
      <c r="N416" s="271"/>
      <c r="P416" s="268"/>
      <c r="Q416" s="268"/>
      <c r="R416" s="276"/>
      <c r="S416" s="279"/>
      <c r="T416" s="98"/>
      <c r="U416" s="99"/>
      <c r="V416" s="92"/>
      <c r="W416" s="99"/>
      <c r="X416" s="98"/>
      <c r="Y416" s="282"/>
      <c r="Z416" s="268"/>
      <c r="AA416" s="268"/>
      <c r="AB416" s="271"/>
      <c r="AE416" s="268"/>
      <c r="AF416" s="268"/>
      <c r="AG416" s="271"/>
      <c r="AH416" s="279"/>
      <c r="AI416" s="98"/>
      <c r="AJ416" s="99"/>
      <c r="AK416" s="92"/>
      <c r="AL416" s="99"/>
      <c r="AM416" s="98"/>
      <c r="AN416" s="282"/>
      <c r="AO416" s="268"/>
      <c r="AP416" s="268"/>
      <c r="AQ416" s="276"/>
      <c r="AS416" s="268"/>
      <c r="AT416" s="268"/>
      <c r="AU416" s="271"/>
      <c r="AV416" s="279"/>
      <c r="AW416" s="98"/>
      <c r="AX416" s="99"/>
      <c r="AY416" s="92"/>
      <c r="AZ416" s="99"/>
      <c r="BA416" s="98"/>
      <c r="BB416" s="282"/>
      <c r="BC416" s="268"/>
      <c r="BD416" s="268"/>
      <c r="BE416" s="276"/>
    </row>
    <row r="417" spans="2:57" s="88" customFormat="1" ht="12" customHeight="1">
      <c r="B417" s="266">
        <v>8</v>
      </c>
      <c r="C417" s="266" t="s">
        <v>138</v>
      </c>
      <c r="D417" s="274" t="s">
        <v>411</v>
      </c>
      <c r="E417" s="277">
        <f t="shared" ref="E417" si="361">IF(G418="","",COUNTIF(F417:F422,"W"))</f>
        <v>3</v>
      </c>
      <c r="F417" s="93"/>
      <c r="G417" s="94"/>
      <c r="H417" s="89"/>
      <c r="I417" s="94"/>
      <c r="J417" s="93"/>
      <c r="K417" s="280">
        <f t="shared" ref="K417" si="362">IF(I418="","",COUNTIF(J417:J422,"W"))</f>
        <v>0</v>
      </c>
      <c r="L417" s="266">
        <v>8</v>
      </c>
      <c r="M417" s="266" t="s">
        <v>138</v>
      </c>
      <c r="N417" s="269" t="s">
        <v>514</v>
      </c>
      <c r="P417" s="266">
        <v>8</v>
      </c>
      <c r="Q417" s="266" t="s">
        <v>138</v>
      </c>
      <c r="R417" s="274" t="s">
        <v>458</v>
      </c>
      <c r="S417" s="277">
        <f t="shared" ref="S417" si="363">IF(U418="","",COUNTIF(T417:T422,"W"))</f>
        <v>3</v>
      </c>
      <c r="T417" s="93"/>
      <c r="U417" s="94"/>
      <c r="V417" s="89"/>
      <c r="W417" s="94"/>
      <c r="X417" s="93"/>
      <c r="Y417" s="280">
        <f t="shared" ref="Y417" si="364">IF(W418="","",COUNTIF(X417:X422,"W"))</f>
        <v>0</v>
      </c>
      <c r="Z417" s="266">
        <v>8</v>
      </c>
      <c r="AA417" s="266" t="s">
        <v>138</v>
      </c>
      <c r="AB417" s="269" t="s">
        <v>525</v>
      </c>
      <c r="AE417" s="266">
        <v>8</v>
      </c>
      <c r="AF417" s="266" t="s">
        <v>138</v>
      </c>
      <c r="AG417" s="274" t="s">
        <v>517</v>
      </c>
      <c r="AH417" s="277">
        <f t="shared" ref="AH417" si="365">IF(AJ418="","",COUNTIF(AI417:AI422,"W"))</f>
        <v>3</v>
      </c>
      <c r="AI417" s="93"/>
      <c r="AJ417" s="94"/>
      <c r="AK417" s="89"/>
      <c r="AL417" s="94"/>
      <c r="AM417" s="93"/>
      <c r="AN417" s="280">
        <f t="shared" ref="AN417" si="366">IF(AL418="","",COUNTIF(AM417:AM422,"W"))</f>
        <v>0</v>
      </c>
      <c r="AO417" s="266">
        <v>8</v>
      </c>
      <c r="AP417" s="266" t="s">
        <v>138</v>
      </c>
      <c r="AQ417" s="269" t="s">
        <v>549</v>
      </c>
      <c r="AS417" s="266">
        <v>8</v>
      </c>
      <c r="AT417" s="266" t="s">
        <v>138</v>
      </c>
      <c r="AU417" s="274" t="s">
        <v>491</v>
      </c>
      <c r="AV417" s="277">
        <f t="shared" ref="AV417" si="367">IF(AX418="","",COUNTIF(AW417:AW422,"W"))</f>
        <v>3</v>
      </c>
      <c r="AW417" s="93"/>
      <c r="AX417" s="94"/>
      <c r="AY417" s="89"/>
      <c r="AZ417" s="94"/>
      <c r="BA417" s="93"/>
      <c r="BB417" s="280">
        <f t="shared" ref="BB417" si="368">IF(AZ418="","",COUNTIF(BA417:BA422,"W"))</f>
        <v>0</v>
      </c>
      <c r="BC417" s="266">
        <v>8</v>
      </c>
      <c r="BD417" s="266" t="s">
        <v>138</v>
      </c>
      <c r="BE417" s="269" t="s">
        <v>547</v>
      </c>
    </row>
    <row r="418" spans="2:57" s="88" customFormat="1" ht="12" customHeight="1">
      <c r="B418" s="267"/>
      <c r="C418" s="267"/>
      <c r="D418" s="275"/>
      <c r="E418" s="278"/>
      <c r="F418" s="95" t="str">
        <f t="array" ref="F418">_xlfn.IFS(G418="","",G418&gt;I418,"W",G418&lt;I418,"L")</f>
        <v>W</v>
      </c>
      <c r="G418" s="96">
        <v>11</v>
      </c>
      <c r="H418" s="97" t="s">
        <v>129</v>
      </c>
      <c r="I418" s="96">
        <v>5</v>
      </c>
      <c r="J418" s="95" t="str">
        <f t="array" ref="J418">_xlfn.IFS(I418="","",I418&gt;G418,"w",I418&lt;G418,"L")</f>
        <v>L</v>
      </c>
      <c r="K418" s="281"/>
      <c r="L418" s="267"/>
      <c r="M418" s="267"/>
      <c r="N418" s="270"/>
      <c r="P418" s="267"/>
      <c r="Q418" s="267"/>
      <c r="R418" s="275"/>
      <c r="S418" s="278"/>
      <c r="T418" s="95" t="str">
        <f t="array" ref="T418">_xlfn.IFS(U418="","",U418&gt;W418,"W",U418&lt;W418,"L")</f>
        <v>W</v>
      </c>
      <c r="U418" s="96">
        <v>11</v>
      </c>
      <c r="V418" s="97" t="s">
        <v>129</v>
      </c>
      <c r="W418" s="96">
        <v>4</v>
      </c>
      <c r="X418" s="95" t="str">
        <f t="array" ref="X418">_xlfn.IFS(W418="","",W418&gt;U418,"w",W418&lt;U418,"L")</f>
        <v>L</v>
      </c>
      <c r="Y418" s="281"/>
      <c r="Z418" s="267"/>
      <c r="AA418" s="267"/>
      <c r="AB418" s="270"/>
      <c r="AE418" s="267"/>
      <c r="AF418" s="267"/>
      <c r="AG418" s="275"/>
      <c r="AH418" s="278"/>
      <c r="AI418" s="95" t="str">
        <f t="array" ref="AI418">_xlfn.IFS(AJ418="","",AJ418&gt;AL418,"W",AJ418&lt;AL418,"L")</f>
        <v>W</v>
      </c>
      <c r="AJ418" s="96">
        <v>11</v>
      </c>
      <c r="AK418" s="97" t="s">
        <v>129</v>
      </c>
      <c r="AL418" s="96">
        <v>8</v>
      </c>
      <c r="AM418" s="95" t="str">
        <f t="array" ref="AM418">_xlfn.IFS(AL418="","",AL418&gt;AJ418,"w",AL418&lt;AJ418,"L")</f>
        <v>L</v>
      </c>
      <c r="AN418" s="281"/>
      <c r="AO418" s="267"/>
      <c r="AP418" s="267"/>
      <c r="AQ418" s="270"/>
      <c r="AS418" s="267"/>
      <c r="AT418" s="267"/>
      <c r="AU418" s="275"/>
      <c r="AV418" s="278"/>
      <c r="AW418" s="95" t="str">
        <f t="array" ref="AW418">_xlfn.IFS(AX418="","",AX418&gt;AZ418,"W",AX418&lt;AZ418,"L")</f>
        <v>W</v>
      </c>
      <c r="AX418" s="96">
        <v>11</v>
      </c>
      <c r="AY418" s="97" t="s">
        <v>129</v>
      </c>
      <c r="AZ418" s="96">
        <v>6</v>
      </c>
      <c r="BA418" s="95" t="str">
        <f t="array" ref="BA418">_xlfn.IFS(AZ418="","",AZ418&gt;AX418,"w",AZ418&lt;AX418,"L")</f>
        <v>L</v>
      </c>
      <c r="BB418" s="281"/>
      <c r="BC418" s="267"/>
      <c r="BD418" s="267"/>
      <c r="BE418" s="270"/>
    </row>
    <row r="419" spans="2:57" s="88" customFormat="1" ht="12" customHeight="1">
      <c r="B419" s="267"/>
      <c r="C419" s="267"/>
      <c r="D419" s="275"/>
      <c r="E419" s="278"/>
      <c r="F419" s="95" t="str">
        <f t="array" ref="F419">_xlfn.IFS(G419="","",G419&gt;I419,"W",G419&lt;I419,"L")</f>
        <v>W</v>
      </c>
      <c r="G419" s="96">
        <v>11</v>
      </c>
      <c r="H419" s="97" t="s">
        <v>129</v>
      </c>
      <c r="I419" s="96">
        <v>4</v>
      </c>
      <c r="J419" s="95" t="str">
        <f t="array" ref="J419">_xlfn.IFS(I419="","",I419&gt;G419,"w",I419&lt;G419,"L")</f>
        <v>L</v>
      </c>
      <c r="K419" s="281"/>
      <c r="L419" s="267"/>
      <c r="M419" s="267"/>
      <c r="N419" s="270"/>
      <c r="P419" s="267"/>
      <c r="Q419" s="267"/>
      <c r="R419" s="275"/>
      <c r="S419" s="278"/>
      <c r="T419" s="95" t="str">
        <f t="array" ref="T419">_xlfn.IFS(U419="","",U419&gt;W419,"W",U419&lt;W419,"L")</f>
        <v>W</v>
      </c>
      <c r="U419" s="96">
        <v>11</v>
      </c>
      <c r="V419" s="97" t="s">
        <v>129</v>
      </c>
      <c r="W419" s="96">
        <v>9</v>
      </c>
      <c r="X419" s="95" t="str">
        <f t="array" ref="X419">_xlfn.IFS(W419="","",W419&gt;U419,"w",W419&lt;U419,"L")</f>
        <v>L</v>
      </c>
      <c r="Y419" s="281"/>
      <c r="Z419" s="267"/>
      <c r="AA419" s="267"/>
      <c r="AB419" s="270"/>
      <c r="AE419" s="267"/>
      <c r="AF419" s="267"/>
      <c r="AG419" s="275"/>
      <c r="AH419" s="278"/>
      <c r="AI419" s="95" t="str">
        <f t="array" ref="AI419">_xlfn.IFS(AJ419="","",AJ419&gt;AL419,"W",AJ419&lt;AL419,"L")</f>
        <v>W</v>
      </c>
      <c r="AJ419" s="96">
        <v>11</v>
      </c>
      <c r="AK419" s="97" t="s">
        <v>129</v>
      </c>
      <c r="AL419" s="96">
        <v>3</v>
      </c>
      <c r="AM419" s="95" t="str">
        <f t="array" ref="AM419">_xlfn.IFS(AL419="","",AL419&gt;AJ419,"w",AL419&lt;AJ419,"L")</f>
        <v>L</v>
      </c>
      <c r="AN419" s="281"/>
      <c r="AO419" s="267"/>
      <c r="AP419" s="267"/>
      <c r="AQ419" s="270"/>
      <c r="AS419" s="267"/>
      <c r="AT419" s="267"/>
      <c r="AU419" s="275"/>
      <c r="AV419" s="278"/>
      <c r="AW419" s="95" t="str">
        <f t="array" ref="AW419">_xlfn.IFS(AX419="","",AX419&gt;AZ419,"W",AX419&lt;AZ419,"L")</f>
        <v>W</v>
      </c>
      <c r="AX419" s="96">
        <v>11</v>
      </c>
      <c r="AY419" s="97" t="s">
        <v>129</v>
      </c>
      <c r="AZ419" s="96">
        <v>7</v>
      </c>
      <c r="BA419" s="95" t="str">
        <f t="array" ref="BA419">_xlfn.IFS(AZ419="","",AZ419&gt;AX419,"w",AZ419&lt;AX419,"L")</f>
        <v>L</v>
      </c>
      <c r="BB419" s="281"/>
      <c r="BC419" s="267"/>
      <c r="BD419" s="267"/>
      <c r="BE419" s="270"/>
    </row>
    <row r="420" spans="2:57" s="88" customFormat="1" ht="12" customHeight="1">
      <c r="B420" s="267"/>
      <c r="C420" s="267"/>
      <c r="D420" s="275"/>
      <c r="E420" s="278"/>
      <c r="F420" s="95" t="str">
        <f t="array" ref="F420">_xlfn.IFS(G420="","",G420&gt;I420,"W",G420&lt;I420,"L")</f>
        <v>W</v>
      </c>
      <c r="G420" s="96">
        <v>11</v>
      </c>
      <c r="H420" s="97" t="s">
        <v>129</v>
      </c>
      <c r="I420" s="96">
        <v>4</v>
      </c>
      <c r="J420" s="95" t="str">
        <f t="array" ref="J420">_xlfn.IFS(I420="","",I420&gt;G420,"w",I420&lt;G420,"L")</f>
        <v>L</v>
      </c>
      <c r="K420" s="281"/>
      <c r="L420" s="267"/>
      <c r="M420" s="267"/>
      <c r="N420" s="270"/>
      <c r="P420" s="267"/>
      <c r="Q420" s="267"/>
      <c r="R420" s="275"/>
      <c r="S420" s="278"/>
      <c r="T420" s="95" t="str">
        <f t="array" ref="T420">_xlfn.IFS(U420="","",U420&gt;W420,"W",U420&lt;W420,"L")</f>
        <v>W</v>
      </c>
      <c r="U420" s="96">
        <v>11</v>
      </c>
      <c r="V420" s="97" t="s">
        <v>129</v>
      </c>
      <c r="W420" s="96">
        <v>9</v>
      </c>
      <c r="X420" s="95" t="str">
        <f t="array" ref="X420">_xlfn.IFS(W420="","",W420&gt;U420,"w",W420&lt;U420,"L")</f>
        <v>L</v>
      </c>
      <c r="Y420" s="281"/>
      <c r="Z420" s="267"/>
      <c r="AA420" s="267"/>
      <c r="AB420" s="270"/>
      <c r="AE420" s="267"/>
      <c r="AF420" s="267"/>
      <c r="AG420" s="275"/>
      <c r="AH420" s="278"/>
      <c r="AI420" s="95" t="str">
        <f t="array" ref="AI420">_xlfn.IFS(AJ420="","",AJ420&gt;AL420,"W",AJ420&lt;AL420,"L")</f>
        <v>W</v>
      </c>
      <c r="AJ420" s="96">
        <v>11</v>
      </c>
      <c r="AK420" s="97" t="s">
        <v>129</v>
      </c>
      <c r="AL420" s="96">
        <v>8</v>
      </c>
      <c r="AM420" s="95" t="str">
        <f t="array" ref="AM420">_xlfn.IFS(AL420="","",AL420&gt;AJ420,"w",AL420&lt;AJ420,"L")</f>
        <v>L</v>
      </c>
      <c r="AN420" s="281"/>
      <c r="AO420" s="267"/>
      <c r="AP420" s="267"/>
      <c r="AQ420" s="270"/>
      <c r="AS420" s="267"/>
      <c r="AT420" s="267"/>
      <c r="AU420" s="275"/>
      <c r="AV420" s="278"/>
      <c r="AW420" s="95" t="str">
        <f t="array" ref="AW420">_xlfn.IFS(AX420="","",AX420&gt;AZ420,"W",AX420&lt;AZ420,"L")</f>
        <v>W</v>
      </c>
      <c r="AX420" s="96">
        <v>11</v>
      </c>
      <c r="AY420" s="97" t="s">
        <v>129</v>
      </c>
      <c r="AZ420" s="96">
        <v>7</v>
      </c>
      <c r="BA420" s="95" t="str">
        <f t="array" ref="BA420">_xlfn.IFS(AZ420="","",AZ420&gt;AX420,"w",AZ420&lt;AX420,"L")</f>
        <v>L</v>
      </c>
      <c r="BB420" s="281"/>
      <c r="BC420" s="267"/>
      <c r="BD420" s="267"/>
      <c r="BE420" s="270"/>
    </row>
    <row r="421" spans="2:57" s="88" customFormat="1" ht="12" customHeight="1">
      <c r="B421" s="267"/>
      <c r="C421" s="267"/>
      <c r="D421" s="275"/>
      <c r="E421" s="278"/>
      <c r="F421" s="95" t="str">
        <f t="array" ref="F421">_xlfn.IFS(G421="","",G421&gt;I421,"W",G421&lt;I421,"L")</f>
        <v/>
      </c>
      <c r="G421" s="96"/>
      <c r="H421" s="97" t="s">
        <v>129</v>
      </c>
      <c r="I421" s="96"/>
      <c r="J421" s="95" t="str">
        <f t="array" ref="J421">_xlfn.IFS(I421="","",I421&gt;G421,"w",I421&lt;G421,"L")</f>
        <v/>
      </c>
      <c r="K421" s="281"/>
      <c r="L421" s="267"/>
      <c r="M421" s="267"/>
      <c r="N421" s="270"/>
      <c r="P421" s="267"/>
      <c r="Q421" s="267"/>
      <c r="R421" s="275"/>
      <c r="S421" s="278"/>
      <c r="T421" s="95" t="str">
        <f t="array" ref="T421">_xlfn.IFS(U421="","",U421&gt;W421,"W",U421&lt;W421,"L")</f>
        <v/>
      </c>
      <c r="U421" s="96"/>
      <c r="V421" s="97" t="s">
        <v>129</v>
      </c>
      <c r="W421" s="96"/>
      <c r="X421" s="95" t="str">
        <f t="array" ref="X421">_xlfn.IFS(W421="","",W421&gt;U421,"w",W421&lt;U421,"L")</f>
        <v/>
      </c>
      <c r="Y421" s="281"/>
      <c r="Z421" s="267"/>
      <c r="AA421" s="267"/>
      <c r="AB421" s="270"/>
      <c r="AE421" s="267"/>
      <c r="AF421" s="267"/>
      <c r="AG421" s="275"/>
      <c r="AH421" s="278"/>
      <c r="AI421" s="95" t="str">
        <f t="array" ref="AI421">_xlfn.IFS(AJ421="","",AJ421&gt;AL421,"W",AJ421&lt;AL421,"L")</f>
        <v/>
      </c>
      <c r="AJ421" s="96"/>
      <c r="AK421" s="97" t="s">
        <v>129</v>
      </c>
      <c r="AL421" s="96"/>
      <c r="AM421" s="95" t="str">
        <f t="array" ref="AM421">_xlfn.IFS(AL421="","",AL421&gt;AJ421,"w",AL421&lt;AJ421,"L")</f>
        <v/>
      </c>
      <c r="AN421" s="281"/>
      <c r="AO421" s="267"/>
      <c r="AP421" s="267"/>
      <c r="AQ421" s="270"/>
      <c r="AS421" s="267"/>
      <c r="AT421" s="267"/>
      <c r="AU421" s="275"/>
      <c r="AV421" s="278"/>
      <c r="AW421" s="95" t="str">
        <f t="array" ref="AW421">_xlfn.IFS(AX421="","",AX421&gt;AZ421,"W",AX421&lt;AZ421,"L")</f>
        <v/>
      </c>
      <c r="AX421" s="96"/>
      <c r="AY421" s="97" t="s">
        <v>129</v>
      </c>
      <c r="AZ421" s="96"/>
      <c r="BA421" s="95" t="str">
        <f t="array" ref="BA421">_xlfn.IFS(AZ421="","",AZ421&gt;AX421,"w",AZ421&lt;AX421,"L")</f>
        <v/>
      </c>
      <c r="BB421" s="281"/>
      <c r="BC421" s="267"/>
      <c r="BD421" s="267"/>
      <c r="BE421" s="270"/>
    </row>
    <row r="422" spans="2:57" s="88" customFormat="1" ht="12" customHeight="1">
      <c r="B422" s="267"/>
      <c r="C422" s="267"/>
      <c r="D422" s="275"/>
      <c r="E422" s="278"/>
      <c r="F422" s="95" t="str">
        <f t="array" ref="F422">_xlfn.IFS(G422="","",G422&gt;I422,"W",G422&lt;I422,"L")</f>
        <v/>
      </c>
      <c r="G422" s="96"/>
      <c r="H422" s="97" t="s">
        <v>129</v>
      </c>
      <c r="I422" s="96"/>
      <c r="J422" s="95" t="str">
        <f t="array" ref="J422">_xlfn.IFS(I422="","",I422&gt;G422,"w",I422&lt;G422,"L")</f>
        <v/>
      </c>
      <c r="K422" s="281"/>
      <c r="L422" s="267"/>
      <c r="M422" s="267"/>
      <c r="N422" s="270"/>
      <c r="P422" s="267"/>
      <c r="Q422" s="267"/>
      <c r="R422" s="275"/>
      <c r="S422" s="278"/>
      <c r="T422" s="95" t="str">
        <f t="array" ref="T422">_xlfn.IFS(U422="","",U422&gt;W422,"W",U422&lt;W422,"L")</f>
        <v/>
      </c>
      <c r="U422" s="96"/>
      <c r="V422" s="97" t="s">
        <v>129</v>
      </c>
      <c r="W422" s="96"/>
      <c r="X422" s="95" t="str">
        <f t="array" ref="X422">_xlfn.IFS(W422="","",W422&gt;U422,"w",W422&lt;U422,"L")</f>
        <v/>
      </c>
      <c r="Y422" s="281"/>
      <c r="Z422" s="267"/>
      <c r="AA422" s="267"/>
      <c r="AB422" s="270"/>
      <c r="AE422" s="267"/>
      <c r="AF422" s="267"/>
      <c r="AG422" s="275"/>
      <c r="AH422" s="278"/>
      <c r="AI422" s="95" t="str">
        <f t="array" ref="AI422">_xlfn.IFS(AJ422="","",AJ422&gt;AL422,"W",AJ422&lt;AL422,"L")</f>
        <v/>
      </c>
      <c r="AJ422" s="96"/>
      <c r="AK422" s="97" t="s">
        <v>129</v>
      </c>
      <c r="AL422" s="96"/>
      <c r="AM422" s="95" t="str">
        <f t="array" ref="AM422">_xlfn.IFS(AL422="","",AL422&gt;AJ422,"w",AL422&lt;AJ422,"L")</f>
        <v/>
      </c>
      <c r="AN422" s="281"/>
      <c r="AO422" s="267"/>
      <c r="AP422" s="267"/>
      <c r="AQ422" s="270"/>
      <c r="AS422" s="267"/>
      <c r="AT422" s="267"/>
      <c r="AU422" s="275"/>
      <c r="AV422" s="278"/>
      <c r="AW422" s="95" t="str">
        <f t="array" ref="AW422">_xlfn.IFS(AX422="","",AX422&gt;AZ422,"W",AX422&lt;AZ422,"L")</f>
        <v/>
      </c>
      <c r="AX422" s="96"/>
      <c r="AY422" s="97" t="s">
        <v>129</v>
      </c>
      <c r="AZ422" s="96"/>
      <c r="BA422" s="95" t="str">
        <f t="array" ref="BA422">_xlfn.IFS(AZ422="","",AZ422&gt;AX422,"w",AZ422&lt;AX422,"L")</f>
        <v/>
      </c>
      <c r="BB422" s="281"/>
      <c r="BC422" s="267"/>
      <c r="BD422" s="267"/>
      <c r="BE422" s="270"/>
    </row>
    <row r="423" spans="2:57" s="88" customFormat="1" ht="12" customHeight="1">
      <c r="B423" s="268"/>
      <c r="C423" s="268"/>
      <c r="D423" s="276"/>
      <c r="E423" s="279"/>
      <c r="F423" s="98"/>
      <c r="G423" s="99"/>
      <c r="H423" s="92"/>
      <c r="I423" s="99"/>
      <c r="J423" s="98"/>
      <c r="K423" s="282"/>
      <c r="L423" s="268"/>
      <c r="M423" s="268"/>
      <c r="N423" s="271"/>
      <c r="P423" s="268"/>
      <c r="Q423" s="268"/>
      <c r="R423" s="276"/>
      <c r="S423" s="279"/>
      <c r="T423" s="98"/>
      <c r="U423" s="99"/>
      <c r="V423" s="92"/>
      <c r="W423" s="99"/>
      <c r="X423" s="98"/>
      <c r="Y423" s="282"/>
      <c r="Z423" s="268"/>
      <c r="AA423" s="268"/>
      <c r="AB423" s="271"/>
      <c r="AE423" s="268"/>
      <c r="AF423" s="268"/>
      <c r="AG423" s="276"/>
      <c r="AH423" s="279"/>
      <c r="AI423" s="98"/>
      <c r="AJ423" s="99"/>
      <c r="AK423" s="92"/>
      <c r="AL423" s="99"/>
      <c r="AM423" s="98"/>
      <c r="AN423" s="282"/>
      <c r="AO423" s="268"/>
      <c r="AP423" s="268"/>
      <c r="AQ423" s="271"/>
      <c r="AS423" s="268"/>
      <c r="AT423" s="268"/>
      <c r="AU423" s="276"/>
      <c r="AV423" s="279"/>
      <c r="AW423" s="98"/>
      <c r="AX423" s="99"/>
      <c r="AY423" s="92"/>
      <c r="AZ423" s="99"/>
      <c r="BA423" s="98"/>
      <c r="BB423" s="282"/>
      <c r="BC423" s="268"/>
      <c r="BD423" s="268"/>
      <c r="BE423" s="271"/>
    </row>
    <row r="424" spans="2:57" s="88" customFormat="1" ht="12" customHeight="1">
      <c r="B424" s="266">
        <v>9</v>
      </c>
      <c r="C424" s="266" t="s">
        <v>139</v>
      </c>
      <c r="D424" s="274" t="s">
        <v>442</v>
      </c>
      <c r="E424" s="277">
        <f t="shared" ref="E424" si="369">IF(G425="","",COUNTIF(F424:F429,"W"))</f>
        <v>3</v>
      </c>
      <c r="F424" s="93"/>
      <c r="G424" s="94"/>
      <c r="H424" s="89"/>
      <c r="I424" s="94"/>
      <c r="J424" s="93"/>
      <c r="K424" s="280">
        <f t="shared" ref="K424" si="370">IF(I425="","",COUNTIF(J424:J429,"W"))</f>
        <v>0</v>
      </c>
      <c r="L424" s="266">
        <v>9</v>
      </c>
      <c r="M424" s="266" t="s">
        <v>139</v>
      </c>
      <c r="N424" s="269" t="s">
        <v>515</v>
      </c>
      <c r="P424" s="266">
        <v>9</v>
      </c>
      <c r="Q424" s="266" t="s">
        <v>139</v>
      </c>
      <c r="R424" s="274" t="s">
        <v>602</v>
      </c>
      <c r="S424" s="277">
        <f t="shared" ref="S424" si="371">IF(U425="","",COUNTIF(T424:T429,"W"))</f>
        <v>3</v>
      </c>
      <c r="T424" s="93"/>
      <c r="U424" s="94"/>
      <c r="V424" s="89"/>
      <c r="W424" s="94"/>
      <c r="X424" s="93"/>
      <c r="Y424" s="280">
        <f t="shared" ref="Y424" si="372">IF(W425="","",COUNTIF(X424:X429,"W"))</f>
        <v>0</v>
      </c>
      <c r="Z424" s="266">
        <v>9</v>
      </c>
      <c r="AA424" s="266" t="s">
        <v>139</v>
      </c>
      <c r="AB424" s="269" t="s">
        <v>526</v>
      </c>
      <c r="AE424" s="266">
        <v>9</v>
      </c>
      <c r="AF424" s="266" t="s">
        <v>139</v>
      </c>
      <c r="AG424" s="274" t="s">
        <v>518</v>
      </c>
      <c r="AH424" s="277">
        <f t="shared" ref="AH424" si="373">IF(AJ425="","",COUNTIF(AI424:AI429,"W"))</f>
        <v>3</v>
      </c>
      <c r="AI424" s="93"/>
      <c r="AJ424" s="94"/>
      <c r="AK424" s="89"/>
      <c r="AL424" s="94"/>
      <c r="AM424" s="93"/>
      <c r="AN424" s="280">
        <f t="shared" ref="AN424" si="374">IF(AL425="","",COUNTIF(AM424:AM429,"W"))</f>
        <v>1</v>
      </c>
      <c r="AO424" s="266">
        <v>9</v>
      </c>
      <c r="AP424" s="266" t="s">
        <v>139</v>
      </c>
      <c r="AQ424" s="269" t="s">
        <v>550</v>
      </c>
      <c r="AS424" s="266">
        <v>9</v>
      </c>
      <c r="AT424" s="266" t="s">
        <v>139</v>
      </c>
      <c r="AU424" s="269" t="s">
        <v>492</v>
      </c>
      <c r="AV424" s="277">
        <f t="shared" ref="AV424" si="375">IF(AX425="","",COUNTIF(AW424:AW429,"W"))</f>
        <v>2</v>
      </c>
      <c r="AW424" s="93"/>
      <c r="AX424" s="94"/>
      <c r="AY424" s="89"/>
      <c r="AZ424" s="94"/>
      <c r="BA424" s="93"/>
      <c r="BB424" s="280">
        <f t="shared" ref="BB424" si="376">IF(AZ425="","",COUNTIF(BA424:BA429,"W"))</f>
        <v>3</v>
      </c>
      <c r="BC424" s="266">
        <v>9</v>
      </c>
      <c r="BD424" s="266" t="s">
        <v>139</v>
      </c>
      <c r="BE424" s="274" t="s">
        <v>316</v>
      </c>
    </row>
    <row r="425" spans="2:57" s="88" customFormat="1" ht="12" customHeight="1">
      <c r="B425" s="267"/>
      <c r="C425" s="267"/>
      <c r="D425" s="275"/>
      <c r="E425" s="278"/>
      <c r="F425" s="95" t="str">
        <f t="array" ref="F425">_xlfn.IFS(G425="","",G425&gt;I425,"W",G425&lt;I425,"L")</f>
        <v>W</v>
      </c>
      <c r="G425" s="96">
        <v>11</v>
      </c>
      <c r="H425" s="97" t="s">
        <v>129</v>
      </c>
      <c r="I425" s="96">
        <v>3</v>
      </c>
      <c r="J425" s="95" t="str">
        <f t="array" ref="J425">_xlfn.IFS(I425="","",I425&gt;G425,"w",I425&lt;G425,"L")</f>
        <v>L</v>
      </c>
      <c r="K425" s="281"/>
      <c r="L425" s="267"/>
      <c r="M425" s="267"/>
      <c r="N425" s="270"/>
      <c r="P425" s="267"/>
      <c r="Q425" s="267"/>
      <c r="R425" s="275"/>
      <c r="S425" s="278"/>
      <c r="T425" s="95" t="str">
        <f t="array" ref="T425">_xlfn.IFS(U425="","",U425&gt;W425,"W",U425&lt;W425,"L")</f>
        <v>W</v>
      </c>
      <c r="U425" s="96">
        <v>11</v>
      </c>
      <c r="V425" s="97" t="s">
        <v>129</v>
      </c>
      <c r="W425" s="96">
        <v>3</v>
      </c>
      <c r="X425" s="95" t="str">
        <f t="array" ref="X425">_xlfn.IFS(W425="","",W425&gt;U425,"w",W425&lt;U425,"L")</f>
        <v>L</v>
      </c>
      <c r="Y425" s="281"/>
      <c r="Z425" s="267"/>
      <c r="AA425" s="267"/>
      <c r="AB425" s="270"/>
      <c r="AE425" s="267"/>
      <c r="AF425" s="267"/>
      <c r="AG425" s="275"/>
      <c r="AH425" s="278"/>
      <c r="AI425" s="95" t="str">
        <f t="array" ref="AI425">_xlfn.IFS(AJ425="","",AJ425&gt;AL425,"W",AJ425&lt;AL425,"L")</f>
        <v>L</v>
      </c>
      <c r="AJ425" s="96">
        <v>7</v>
      </c>
      <c r="AK425" s="97" t="s">
        <v>129</v>
      </c>
      <c r="AL425" s="96">
        <v>11</v>
      </c>
      <c r="AM425" s="95" t="str">
        <f t="array" ref="AM425">_xlfn.IFS(AL425="","",AL425&gt;AJ425,"w",AL425&lt;AJ425,"L")</f>
        <v>w</v>
      </c>
      <c r="AN425" s="281"/>
      <c r="AO425" s="267"/>
      <c r="AP425" s="267"/>
      <c r="AQ425" s="270"/>
      <c r="AS425" s="267"/>
      <c r="AT425" s="267"/>
      <c r="AU425" s="270"/>
      <c r="AV425" s="278"/>
      <c r="AW425" s="95" t="str">
        <f t="array" ref="AW425">_xlfn.IFS(AX425="","",AX425&gt;AZ425,"W",AX425&lt;AZ425,"L")</f>
        <v>W</v>
      </c>
      <c r="AX425" s="96">
        <v>15</v>
      </c>
      <c r="AY425" s="97" t="s">
        <v>129</v>
      </c>
      <c r="AZ425" s="96">
        <v>13</v>
      </c>
      <c r="BA425" s="95" t="str">
        <f t="array" ref="BA425">_xlfn.IFS(AZ425="","",AZ425&gt;AX425,"w",AZ425&lt;AX425,"L")</f>
        <v>L</v>
      </c>
      <c r="BB425" s="281"/>
      <c r="BC425" s="267"/>
      <c r="BD425" s="267"/>
      <c r="BE425" s="275"/>
    </row>
    <row r="426" spans="2:57" s="88" customFormat="1" ht="12" customHeight="1">
      <c r="B426" s="267"/>
      <c r="C426" s="267"/>
      <c r="D426" s="275"/>
      <c r="E426" s="278"/>
      <c r="F426" s="95" t="str">
        <f t="array" ref="F426">_xlfn.IFS(G426="","",G426&gt;I426,"W",G426&lt;I426,"L")</f>
        <v>W</v>
      </c>
      <c r="G426" s="96">
        <v>11</v>
      </c>
      <c r="H426" s="97" t="s">
        <v>129</v>
      </c>
      <c r="I426" s="96">
        <v>1</v>
      </c>
      <c r="J426" s="95" t="str">
        <f t="array" ref="J426">_xlfn.IFS(I426="","",I426&gt;G426,"w",I426&lt;G426,"L")</f>
        <v>L</v>
      </c>
      <c r="K426" s="281"/>
      <c r="L426" s="267"/>
      <c r="M426" s="267"/>
      <c r="N426" s="270"/>
      <c r="P426" s="267"/>
      <c r="Q426" s="267"/>
      <c r="R426" s="275"/>
      <c r="S426" s="278"/>
      <c r="T426" s="95" t="str">
        <f t="array" ref="T426">_xlfn.IFS(U426="","",U426&gt;W426,"W",U426&lt;W426,"L")</f>
        <v>W</v>
      </c>
      <c r="U426" s="96">
        <v>11</v>
      </c>
      <c r="V426" s="97" t="s">
        <v>129</v>
      </c>
      <c r="W426" s="96">
        <v>8</v>
      </c>
      <c r="X426" s="95" t="str">
        <f t="array" ref="X426">_xlfn.IFS(W426="","",W426&gt;U426,"w",W426&lt;U426,"L")</f>
        <v>L</v>
      </c>
      <c r="Y426" s="281"/>
      <c r="Z426" s="267"/>
      <c r="AA426" s="267"/>
      <c r="AB426" s="270"/>
      <c r="AE426" s="267"/>
      <c r="AF426" s="267"/>
      <c r="AG426" s="275"/>
      <c r="AH426" s="278"/>
      <c r="AI426" s="95" t="str">
        <f t="array" ref="AI426">_xlfn.IFS(AJ426="","",AJ426&gt;AL426,"W",AJ426&lt;AL426,"L")</f>
        <v>W</v>
      </c>
      <c r="AJ426" s="96">
        <v>11</v>
      </c>
      <c r="AK426" s="97" t="s">
        <v>129</v>
      </c>
      <c r="AL426" s="96">
        <v>6</v>
      </c>
      <c r="AM426" s="95" t="str">
        <f t="array" ref="AM426">_xlfn.IFS(AL426="","",AL426&gt;AJ426,"w",AL426&lt;AJ426,"L")</f>
        <v>L</v>
      </c>
      <c r="AN426" s="281"/>
      <c r="AO426" s="267"/>
      <c r="AP426" s="267"/>
      <c r="AQ426" s="270"/>
      <c r="AS426" s="267"/>
      <c r="AT426" s="267"/>
      <c r="AU426" s="270"/>
      <c r="AV426" s="278"/>
      <c r="AW426" s="95" t="str">
        <f t="array" ref="AW426">_xlfn.IFS(AX426="","",AX426&gt;AZ426,"W",AX426&lt;AZ426,"L")</f>
        <v>W</v>
      </c>
      <c r="AX426" s="96">
        <v>11</v>
      </c>
      <c r="AY426" s="97" t="s">
        <v>129</v>
      </c>
      <c r="AZ426" s="96">
        <v>9</v>
      </c>
      <c r="BA426" s="95" t="str">
        <f t="array" ref="BA426">_xlfn.IFS(AZ426="","",AZ426&gt;AX426,"w",AZ426&lt;AX426,"L")</f>
        <v>L</v>
      </c>
      <c r="BB426" s="281"/>
      <c r="BC426" s="267"/>
      <c r="BD426" s="267"/>
      <c r="BE426" s="275"/>
    </row>
    <row r="427" spans="2:57" s="88" customFormat="1" ht="12" customHeight="1">
      <c r="B427" s="267"/>
      <c r="C427" s="267"/>
      <c r="D427" s="275"/>
      <c r="E427" s="278"/>
      <c r="F427" s="95" t="str">
        <f t="array" ref="F427">_xlfn.IFS(G427="","",G427&gt;I427,"W",G427&lt;I427,"L")</f>
        <v>W</v>
      </c>
      <c r="G427" s="96">
        <v>11</v>
      </c>
      <c r="H427" s="97" t="s">
        <v>129</v>
      </c>
      <c r="I427" s="96">
        <v>3</v>
      </c>
      <c r="J427" s="95" t="str">
        <f t="array" ref="J427">_xlfn.IFS(I427="","",I427&gt;G427,"w",I427&lt;G427,"L")</f>
        <v>L</v>
      </c>
      <c r="K427" s="281"/>
      <c r="L427" s="267"/>
      <c r="M427" s="267"/>
      <c r="N427" s="270"/>
      <c r="P427" s="267"/>
      <c r="Q427" s="267"/>
      <c r="R427" s="275"/>
      <c r="S427" s="278"/>
      <c r="T427" s="95" t="str">
        <f t="array" ref="T427">_xlfn.IFS(U427="","",U427&gt;W427,"W",U427&lt;W427,"L")</f>
        <v>W</v>
      </c>
      <c r="U427" s="96">
        <v>11</v>
      </c>
      <c r="V427" s="97" t="s">
        <v>129</v>
      </c>
      <c r="W427" s="96">
        <v>5</v>
      </c>
      <c r="X427" s="95" t="str">
        <f t="array" ref="X427">_xlfn.IFS(W427="","",W427&gt;U427,"w",W427&lt;U427,"L")</f>
        <v>L</v>
      </c>
      <c r="Y427" s="281"/>
      <c r="Z427" s="267"/>
      <c r="AA427" s="267"/>
      <c r="AB427" s="270"/>
      <c r="AE427" s="267"/>
      <c r="AF427" s="267"/>
      <c r="AG427" s="275"/>
      <c r="AH427" s="278"/>
      <c r="AI427" s="95" t="str">
        <f t="array" ref="AI427">_xlfn.IFS(AJ427="","",AJ427&gt;AL427,"W",AJ427&lt;AL427,"L")</f>
        <v>W</v>
      </c>
      <c r="AJ427" s="96">
        <v>11</v>
      </c>
      <c r="AK427" s="97" t="s">
        <v>129</v>
      </c>
      <c r="AL427" s="96">
        <v>7</v>
      </c>
      <c r="AM427" s="95" t="str">
        <f t="array" ref="AM427">_xlfn.IFS(AL427="","",AL427&gt;AJ427,"w",AL427&lt;AJ427,"L")</f>
        <v>L</v>
      </c>
      <c r="AN427" s="281"/>
      <c r="AO427" s="267"/>
      <c r="AP427" s="267"/>
      <c r="AQ427" s="270"/>
      <c r="AS427" s="267"/>
      <c r="AT427" s="267"/>
      <c r="AU427" s="270"/>
      <c r="AV427" s="278"/>
      <c r="AW427" s="95" t="str">
        <f t="array" ref="AW427">_xlfn.IFS(AX427="","",AX427&gt;AZ427,"W",AX427&lt;AZ427,"L")</f>
        <v>L</v>
      </c>
      <c r="AX427" s="96">
        <v>10</v>
      </c>
      <c r="AY427" s="97" t="s">
        <v>129</v>
      </c>
      <c r="AZ427" s="96">
        <v>12</v>
      </c>
      <c r="BA427" s="95" t="str">
        <f t="array" ref="BA427">_xlfn.IFS(AZ427="","",AZ427&gt;AX427,"w",AZ427&lt;AX427,"L")</f>
        <v>w</v>
      </c>
      <c r="BB427" s="281"/>
      <c r="BC427" s="267"/>
      <c r="BD427" s="267"/>
      <c r="BE427" s="275"/>
    </row>
    <row r="428" spans="2:57" s="88" customFormat="1" ht="12" customHeight="1">
      <c r="B428" s="267"/>
      <c r="C428" s="267"/>
      <c r="D428" s="275"/>
      <c r="E428" s="278"/>
      <c r="F428" s="95" t="str">
        <f t="array" ref="F428">_xlfn.IFS(G428="","",G428&gt;I428,"W",G428&lt;I428,"L")</f>
        <v/>
      </c>
      <c r="G428" s="96"/>
      <c r="H428" s="97" t="s">
        <v>129</v>
      </c>
      <c r="I428" s="96"/>
      <c r="J428" s="95" t="str">
        <f t="array" ref="J428">_xlfn.IFS(I428="","",I428&gt;G428,"w",I428&lt;G428,"L")</f>
        <v/>
      </c>
      <c r="K428" s="281"/>
      <c r="L428" s="267"/>
      <c r="M428" s="267"/>
      <c r="N428" s="270"/>
      <c r="P428" s="267"/>
      <c r="Q428" s="267"/>
      <c r="R428" s="275"/>
      <c r="S428" s="278"/>
      <c r="T428" s="95" t="str">
        <f t="array" ref="T428">_xlfn.IFS(U428="","",U428&gt;W428,"W",U428&lt;W428,"L")</f>
        <v/>
      </c>
      <c r="U428" s="96"/>
      <c r="V428" s="97" t="s">
        <v>129</v>
      </c>
      <c r="W428" s="96"/>
      <c r="X428" s="95" t="str">
        <f t="array" ref="X428">_xlfn.IFS(W428="","",W428&gt;U428,"w",W428&lt;U428,"L")</f>
        <v/>
      </c>
      <c r="Y428" s="281"/>
      <c r="Z428" s="267"/>
      <c r="AA428" s="267"/>
      <c r="AB428" s="270"/>
      <c r="AE428" s="267"/>
      <c r="AF428" s="267"/>
      <c r="AG428" s="275"/>
      <c r="AH428" s="278"/>
      <c r="AI428" s="95" t="str">
        <f t="array" ref="AI428">_xlfn.IFS(AJ428="","",AJ428&gt;AL428,"W",AJ428&lt;AL428,"L")</f>
        <v>W</v>
      </c>
      <c r="AJ428" s="96">
        <v>11</v>
      </c>
      <c r="AK428" s="97" t="s">
        <v>129</v>
      </c>
      <c r="AL428" s="96">
        <v>6</v>
      </c>
      <c r="AM428" s="95" t="str">
        <f t="array" ref="AM428">_xlfn.IFS(AL428="","",AL428&gt;AJ428,"w",AL428&lt;AJ428,"L")</f>
        <v>L</v>
      </c>
      <c r="AN428" s="281"/>
      <c r="AO428" s="267"/>
      <c r="AP428" s="267"/>
      <c r="AQ428" s="270"/>
      <c r="AS428" s="267"/>
      <c r="AT428" s="267"/>
      <c r="AU428" s="270"/>
      <c r="AV428" s="278"/>
      <c r="AW428" s="95" t="str">
        <f t="array" ref="AW428">_xlfn.IFS(AX428="","",AX428&gt;AZ428,"W",AX428&lt;AZ428,"L")</f>
        <v>L</v>
      </c>
      <c r="AX428" s="96">
        <v>10</v>
      </c>
      <c r="AY428" s="97" t="s">
        <v>129</v>
      </c>
      <c r="AZ428" s="96">
        <v>12</v>
      </c>
      <c r="BA428" s="95" t="str">
        <f t="array" ref="BA428">_xlfn.IFS(AZ428="","",AZ428&gt;AX428,"w",AZ428&lt;AX428,"L")</f>
        <v>w</v>
      </c>
      <c r="BB428" s="281"/>
      <c r="BC428" s="267"/>
      <c r="BD428" s="267"/>
      <c r="BE428" s="275"/>
    </row>
    <row r="429" spans="2:57" s="88" customFormat="1" ht="12" customHeight="1">
      <c r="B429" s="267"/>
      <c r="C429" s="267"/>
      <c r="D429" s="275"/>
      <c r="E429" s="278"/>
      <c r="F429" s="95" t="str">
        <f t="array" ref="F429">_xlfn.IFS(G429="","",G429&gt;I429,"W",G429&lt;I429,"L")</f>
        <v/>
      </c>
      <c r="G429" s="96"/>
      <c r="H429" s="97" t="s">
        <v>129</v>
      </c>
      <c r="I429" s="96"/>
      <c r="J429" s="95" t="str">
        <f t="array" ref="J429">_xlfn.IFS(I429="","",I429&gt;G429,"w",I429&lt;G429,"L")</f>
        <v/>
      </c>
      <c r="K429" s="281"/>
      <c r="L429" s="267"/>
      <c r="M429" s="267"/>
      <c r="N429" s="270"/>
      <c r="P429" s="267"/>
      <c r="Q429" s="267"/>
      <c r="R429" s="275"/>
      <c r="S429" s="278"/>
      <c r="T429" s="95" t="str">
        <f t="array" ref="T429">_xlfn.IFS(U429="","",U429&gt;W429,"W",U429&lt;W429,"L")</f>
        <v/>
      </c>
      <c r="U429" s="96"/>
      <c r="V429" s="97" t="s">
        <v>129</v>
      </c>
      <c r="W429" s="96"/>
      <c r="X429" s="95" t="str">
        <f t="array" ref="X429">_xlfn.IFS(W429="","",W429&gt;U429,"w",W429&lt;U429,"L")</f>
        <v/>
      </c>
      <c r="Y429" s="281"/>
      <c r="Z429" s="267"/>
      <c r="AA429" s="267"/>
      <c r="AB429" s="270"/>
      <c r="AE429" s="267"/>
      <c r="AF429" s="267"/>
      <c r="AG429" s="275"/>
      <c r="AH429" s="278"/>
      <c r="AI429" s="95" t="str">
        <f t="array" ref="AI429">_xlfn.IFS(AJ429="","",AJ429&gt;AL429,"W",AJ429&lt;AL429,"L")</f>
        <v/>
      </c>
      <c r="AJ429" s="96"/>
      <c r="AK429" s="97" t="s">
        <v>129</v>
      </c>
      <c r="AL429" s="96"/>
      <c r="AM429" s="95" t="str">
        <f t="array" ref="AM429">_xlfn.IFS(AL429="","",AL429&gt;AJ429,"w",AL429&lt;AJ429,"L")</f>
        <v/>
      </c>
      <c r="AN429" s="281"/>
      <c r="AO429" s="267"/>
      <c r="AP429" s="267"/>
      <c r="AQ429" s="270"/>
      <c r="AS429" s="267"/>
      <c r="AT429" s="267"/>
      <c r="AU429" s="270"/>
      <c r="AV429" s="278"/>
      <c r="AW429" s="95" t="str">
        <f t="array" ref="AW429">_xlfn.IFS(AX429="","",AX429&gt;AZ429,"W",AX429&lt;AZ429,"L")</f>
        <v>L</v>
      </c>
      <c r="AX429" s="96">
        <v>9</v>
      </c>
      <c r="AY429" s="97" t="s">
        <v>129</v>
      </c>
      <c r="AZ429" s="96">
        <v>11</v>
      </c>
      <c r="BA429" s="95" t="str">
        <f t="array" ref="BA429">_xlfn.IFS(AZ429="","",AZ429&gt;AX429,"w",AZ429&lt;AX429,"L")</f>
        <v>w</v>
      </c>
      <c r="BB429" s="281"/>
      <c r="BC429" s="267"/>
      <c r="BD429" s="267"/>
      <c r="BE429" s="275"/>
    </row>
    <row r="430" spans="2:57" s="88" customFormat="1" ht="12" customHeight="1">
      <c r="B430" s="268"/>
      <c r="C430" s="268"/>
      <c r="D430" s="276"/>
      <c r="E430" s="279"/>
      <c r="F430" s="98"/>
      <c r="G430" s="99"/>
      <c r="H430" s="92"/>
      <c r="I430" s="99"/>
      <c r="J430" s="98"/>
      <c r="K430" s="282"/>
      <c r="L430" s="268"/>
      <c r="M430" s="268"/>
      <c r="N430" s="271"/>
      <c r="P430" s="268"/>
      <c r="Q430" s="268"/>
      <c r="R430" s="276"/>
      <c r="S430" s="279"/>
      <c r="T430" s="98"/>
      <c r="U430" s="99"/>
      <c r="V430" s="92"/>
      <c r="W430" s="99"/>
      <c r="X430" s="98"/>
      <c r="Y430" s="282"/>
      <c r="Z430" s="268"/>
      <c r="AA430" s="268"/>
      <c r="AB430" s="271"/>
      <c r="AE430" s="268"/>
      <c r="AF430" s="268"/>
      <c r="AG430" s="276"/>
      <c r="AH430" s="279"/>
      <c r="AI430" s="98"/>
      <c r="AJ430" s="99"/>
      <c r="AK430" s="92"/>
      <c r="AL430" s="99"/>
      <c r="AM430" s="98"/>
      <c r="AN430" s="282"/>
      <c r="AO430" s="268"/>
      <c r="AP430" s="268"/>
      <c r="AQ430" s="271"/>
      <c r="AS430" s="268"/>
      <c r="AT430" s="268"/>
      <c r="AU430" s="271"/>
      <c r="AV430" s="279"/>
      <c r="AW430" s="98"/>
      <c r="AX430" s="99"/>
      <c r="AY430" s="92"/>
      <c r="AZ430" s="99"/>
      <c r="BA430" s="98"/>
      <c r="BB430" s="282"/>
      <c r="BC430" s="268"/>
      <c r="BD430" s="268"/>
      <c r="BE430" s="276"/>
    </row>
    <row r="431" spans="2:57" s="88" customFormat="1" ht="32.25" customHeight="1">
      <c r="B431" s="272" t="s">
        <v>140</v>
      </c>
      <c r="C431" s="272"/>
      <c r="D431" s="100"/>
      <c r="E431" s="101"/>
      <c r="F431" s="102"/>
      <c r="G431" s="103"/>
      <c r="H431" s="104"/>
      <c r="I431" s="103"/>
      <c r="J431" s="102"/>
      <c r="K431" s="101"/>
      <c r="L431" s="273"/>
      <c r="M431" s="272"/>
      <c r="N431" s="272"/>
      <c r="P431" s="272" t="s">
        <v>140</v>
      </c>
      <c r="Q431" s="272"/>
      <c r="R431" s="100"/>
      <c r="S431" s="101"/>
      <c r="T431" s="102"/>
      <c r="U431" s="103"/>
      <c r="V431" s="104"/>
      <c r="W431" s="103"/>
      <c r="X431" s="102"/>
      <c r="Y431" s="101"/>
      <c r="Z431" s="273"/>
      <c r="AA431" s="272"/>
      <c r="AB431" s="272"/>
      <c r="AE431" s="272" t="s">
        <v>140</v>
      </c>
      <c r="AF431" s="272"/>
      <c r="AG431" s="100"/>
      <c r="AH431" s="101"/>
      <c r="AI431" s="102"/>
      <c r="AJ431" s="103"/>
      <c r="AK431" s="104"/>
      <c r="AL431" s="103"/>
      <c r="AM431" s="102"/>
      <c r="AN431" s="101"/>
      <c r="AO431" s="273"/>
      <c r="AP431" s="272"/>
      <c r="AQ431" s="272"/>
      <c r="AS431" s="272" t="s">
        <v>140</v>
      </c>
      <c r="AT431" s="272"/>
      <c r="AU431" s="100"/>
      <c r="AV431" s="101"/>
      <c r="AW431" s="102"/>
      <c r="AX431" s="103"/>
      <c r="AY431" s="104"/>
      <c r="AZ431" s="103"/>
      <c r="BA431" s="102"/>
      <c r="BB431" s="101"/>
      <c r="BC431" s="273"/>
      <c r="BD431" s="272"/>
      <c r="BE431" s="272"/>
    </row>
    <row r="432" spans="2:57" s="88" customFormat="1" ht="18.75" customHeight="1">
      <c r="B432" s="105" t="s">
        <v>141</v>
      </c>
      <c r="E432" s="90"/>
      <c r="F432" s="106"/>
      <c r="G432" s="96"/>
      <c r="H432" s="97"/>
      <c r="I432" s="96"/>
      <c r="J432" s="106"/>
      <c r="K432" s="90"/>
      <c r="P432" s="105" t="s">
        <v>141</v>
      </c>
      <c r="S432" s="90"/>
      <c r="T432" s="106"/>
      <c r="U432" s="96"/>
      <c r="V432" s="97"/>
      <c r="W432" s="96"/>
      <c r="X432" s="106"/>
      <c r="Y432" s="90"/>
      <c r="AE432" s="105" t="s">
        <v>141</v>
      </c>
      <c r="AH432" s="90"/>
      <c r="AI432" s="106"/>
      <c r="AJ432" s="96"/>
      <c r="AK432" s="97"/>
      <c r="AL432" s="96"/>
      <c r="AM432" s="106"/>
      <c r="AN432" s="90"/>
      <c r="AS432" s="105" t="s">
        <v>141</v>
      </c>
      <c r="AV432" s="90"/>
      <c r="AW432" s="106"/>
      <c r="AX432" s="96"/>
      <c r="AY432" s="97"/>
      <c r="AZ432" s="96"/>
      <c r="BA432" s="106"/>
      <c r="BB432" s="90"/>
    </row>
    <row r="433" spans="1:57" s="88" customFormat="1" ht="28.5" customHeight="1">
      <c r="B433" s="307" t="s">
        <v>124</v>
      </c>
      <c r="C433" s="307"/>
      <c r="D433" s="307"/>
      <c r="E433" s="307"/>
      <c r="F433" s="307"/>
      <c r="G433" s="307"/>
      <c r="H433" s="307"/>
      <c r="I433" s="307"/>
      <c r="J433" s="307"/>
      <c r="K433" s="307"/>
      <c r="L433" s="306" t="s">
        <v>147</v>
      </c>
      <c r="M433" s="306"/>
      <c r="N433" s="306"/>
      <c r="P433" s="307" t="s">
        <v>124</v>
      </c>
      <c r="Q433" s="307"/>
      <c r="R433" s="307"/>
      <c r="S433" s="307"/>
      <c r="T433" s="307"/>
      <c r="U433" s="307"/>
      <c r="V433" s="307"/>
      <c r="W433" s="307"/>
      <c r="X433" s="307"/>
      <c r="Y433" s="307"/>
      <c r="Z433" s="306" t="str">
        <f>$L433</f>
        <v>第７試合</v>
      </c>
      <c r="AA433" s="306"/>
      <c r="AB433" s="306"/>
      <c r="AE433" s="307" t="s">
        <v>124</v>
      </c>
      <c r="AF433" s="307"/>
      <c r="AG433" s="307"/>
      <c r="AH433" s="307"/>
      <c r="AI433" s="307"/>
      <c r="AJ433" s="307"/>
      <c r="AK433" s="307"/>
      <c r="AL433" s="307"/>
      <c r="AM433" s="307"/>
      <c r="AN433" s="307"/>
      <c r="AO433" s="306" t="str">
        <f>$L433</f>
        <v>第７試合</v>
      </c>
      <c r="AP433" s="306"/>
      <c r="AQ433" s="306"/>
      <c r="AS433" s="307" t="s">
        <v>124</v>
      </c>
      <c r="AT433" s="307"/>
      <c r="AU433" s="307"/>
      <c r="AV433" s="307"/>
      <c r="AW433" s="307"/>
      <c r="AX433" s="307"/>
      <c r="AY433" s="307"/>
      <c r="AZ433" s="307"/>
      <c r="BA433" s="307"/>
      <c r="BB433" s="307"/>
      <c r="BC433" s="306" t="str">
        <f>$L433</f>
        <v>第７試合</v>
      </c>
      <c r="BD433" s="306"/>
      <c r="BE433" s="306"/>
    </row>
    <row r="434" spans="1:57" s="88" customFormat="1" ht="21" customHeight="1">
      <c r="B434" s="292" t="s">
        <v>126</v>
      </c>
      <c r="C434" s="292"/>
      <c r="D434" s="292"/>
      <c r="E434" s="300" t="str">
        <f>VLOOKUP(L433,'表紙(9支部)'!$A$9:$K$17,4,FALSE)</f>
        <v>三島　ー　富士</v>
      </c>
      <c r="F434" s="301"/>
      <c r="G434" s="301"/>
      <c r="H434" s="301"/>
      <c r="I434" s="301"/>
      <c r="J434" s="301"/>
      <c r="K434" s="302"/>
      <c r="L434" s="292" t="s">
        <v>126</v>
      </c>
      <c r="M434" s="292"/>
      <c r="N434" s="292"/>
      <c r="P434" s="292" t="s">
        <v>126</v>
      </c>
      <c r="Q434" s="292"/>
      <c r="R434" s="292"/>
      <c r="S434" s="300" t="str">
        <f>VLOOKUP(Z433,'表紙(9支部)'!$A$9:$K$17,6,FALSE)</f>
        <v>伊豆の国　ー　伊東</v>
      </c>
      <c r="T434" s="301"/>
      <c r="U434" s="301"/>
      <c r="V434" s="301"/>
      <c r="W434" s="301"/>
      <c r="X434" s="301"/>
      <c r="Y434" s="302"/>
      <c r="Z434" s="292" t="s">
        <v>126</v>
      </c>
      <c r="AA434" s="292"/>
      <c r="AB434" s="292"/>
      <c r="AE434" s="292" t="s">
        <v>126</v>
      </c>
      <c r="AF434" s="292"/>
      <c r="AG434" s="292"/>
      <c r="AH434" s="300" t="str">
        <f>VLOOKUP(AO433,'表紙(9支部)'!$A$9:$K$17,8,FALSE)</f>
        <v>御殿場　ー　賀茂</v>
      </c>
      <c r="AI434" s="301"/>
      <c r="AJ434" s="301"/>
      <c r="AK434" s="301"/>
      <c r="AL434" s="301"/>
      <c r="AM434" s="301"/>
      <c r="AN434" s="302"/>
      <c r="AO434" s="292" t="s">
        <v>126</v>
      </c>
      <c r="AP434" s="292"/>
      <c r="AQ434" s="292"/>
      <c r="AS434" s="292" t="s">
        <v>126</v>
      </c>
      <c r="AT434" s="292"/>
      <c r="AU434" s="292"/>
      <c r="AV434" s="300" t="str">
        <f>VLOOKUP(BC433,'表紙(9支部)'!$A$9:$K$17,10,FALSE)</f>
        <v>沼津　ー　富士宮</v>
      </c>
      <c r="AW434" s="301"/>
      <c r="AX434" s="301"/>
      <c r="AY434" s="301"/>
      <c r="AZ434" s="301"/>
      <c r="BA434" s="301"/>
      <c r="BB434" s="302"/>
      <c r="BC434" s="292" t="s">
        <v>126</v>
      </c>
      <c r="BD434" s="292"/>
      <c r="BE434" s="292"/>
    </row>
    <row r="435" spans="1:57" s="88" customFormat="1" ht="31.5" customHeight="1">
      <c r="A435" s="88">
        <v>7</v>
      </c>
      <c r="B435" s="299" t="str">
        <f>VLOOKUP(VLOOKUP($A435,試合順!$B$18:$J$26,2,FALSE),'表紙(9支部)'!$A$21:$B$29,2,FALSE)</f>
        <v>三島</v>
      </c>
      <c r="C435" s="299"/>
      <c r="D435" s="299"/>
      <c r="E435" s="303"/>
      <c r="F435" s="304"/>
      <c r="G435" s="304"/>
      <c r="H435" s="304"/>
      <c r="I435" s="304"/>
      <c r="J435" s="304"/>
      <c r="K435" s="305"/>
      <c r="L435" s="299" t="str">
        <f>VLOOKUP(VLOOKUP($A435,試合順!$B$18:$J$26,3,FALSE),'表紙(9支部)'!$A$21:$B$29,2,FALSE)</f>
        <v>富士</v>
      </c>
      <c r="M435" s="299"/>
      <c r="N435" s="299"/>
      <c r="P435" s="299" t="str">
        <f>VLOOKUP(VLOOKUP($A435,試合順!$B$18:$J$26,4,FALSE),'表紙(9支部)'!$A$21:$B$29,2,FALSE)</f>
        <v>伊豆の国</v>
      </c>
      <c r="Q435" s="299"/>
      <c r="R435" s="299"/>
      <c r="S435" s="303"/>
      <c r="T435" s="304"/>
      <c r="U435" s="304"/>
      <c r="V435" s="304"/>
      <c r="W435" s="304"/>
      <c r="X435" s="304"/>
      <c r="Y435" s="305"/>
      <c r="Z435" s="299" t="str">
        <f>VLOOKUP(VLOOKUP($A435,試合順!$B$18:$J$26,5,FALSE),'表紙(9支部)'!$A$21:$B$29,2,FALSE)</f>
        <v>伊東</v>
      </c>
      <c r="AA435" s="299"/>
      <c r="AB435" s="299"/>
      <c r="AE435" s="299" t="str">
        <f>VLOOKUP(VLOOKUP($A435,試合順!$B$18:$J$26,6,FALSE),'表紙(9支部)'!$A$21:$B$29,2,FALSE)</f>
        <v>御殿場</v>
      </c>
      <c r="AF435" s="299"/>
      <c r="AG435" s="299"/>
      <c r="AH435" s="303"/>
      <c r="AI435" s="304"/>
      <c r="AJ435" s="304"/>
      <c r="AK435" s="304"/>
      <c r="AL435" s="304"/>
      <c r="AM435" s="304"/>
      <c r="AN435" s="305"/>
      <c r="AO435" s="299" t="str">
        <f>VLOOKUP(VLOOKUP($A435,試合順!$B$18:$J$26,7,FALSE),'表紙(9支部)'!$A$21:$B$29,2,FALSE)</f>
        <v>賀茂</v>
      </c>
      <c r="AP435" s="299"/>
      <c r="AQ435" s="299"/>
      <c r="AS435" s="299" t="str">
        <f>VLOOKUP(VLOOKUP($A435,試合順!$B$18:$J$26,8,FALSE),'表紙(9支部)'!$A$21:$B$29,2,FALSE)</f>
        <v>沼津</v>
      </c>
      <c r="AT435" s="299"/>
      <c r="AU435" s="299"/>
      <c r="AV435" s="303"/>
      <c r="AW435" s="304"/>
      <c r="AX435" s="304"/>
      <c r="AY435" s="304"/>
      <c r="AZ435" s="304"/>
      <c r="BA435" s="304"/>
      <c r="BB435" s="305"/>
      <c r="BC435" s="299" t="str">
        <f>VLOOKUP(VLOOKUP($A435,試合順!$B$18:$J$26,9,FALSE),'表紙(9支部)'!$A$21:$B$29,2,FALSE)</f>
        <v>富士宮</v>
      </c>
      <c r="BD435" s="299"/>
      <c r="BE435" s="299"/>
    </row>
    <row r="436" spans="1:57" s="88" customFormat="1" ht="21" customHeight="1">
      <c r="B436" s="292" t="s">
        <v>127</v>
      </c>
      <c r="C436" s="292"/>
      <c r="D436" s="292"/>
      <c r="E436" s="293" t="s">
        <v>128</v>
      </c>
      <c r="F436" s="294"/>
      <c r="G436" s="294"/>
      <c r="H436" s="294"/>
      <c r="I436" s="294"/>
      <c r="J436" s="294"/>
      <c r="K436" s="295"/>
      <c r="L436" s="292" t="s">
        <v>127</v>
      </c>
      <c r="M436" s="292"/>
      <c r="N436" s="292"/>
      <c r="P436" s="292" t="s">
        <v>127</v>
      </c>
      <c r="Q436" s="292"/>
      <c r="R436" s="292"/>
      <c r="S436" s="293" t="s">
        <v>128</v>
      </c>
      <c r="T436" s="294"/>
      <c r="U436" s="294"/>
      <c r="V436" s="294"/>
      <c r="W436" s="294"/>
      <c r="X436" s="294"/>
      <c r="Y436" s="295"/>
      <c r="Z436" s="292" t="s">
        <v>127</v>
      </c>
      <c r="AA436" s="292"/>
      <c r="AB436" s="292"/>
      <c r="AE436" s="292" t="s">
        <v>127</v>
      </c>
      <c r="AF436" s="292"/>
      <c r="AG436" s="292"/>
      <c r="AH436" s="293" t="s">
        <v>128</v>
      </c>
      <c r="AI436" s="294"/>
      <c r="AJ436" s="294"/>
      <c r="AK436" s="294"/>
      <c r="AL436" s="294"/>
      <c r="AM436" s="294"/>
      <c r="AN436" s="295"/>
      <c r="AO436" s="292" t="s">
        <v>127</v>
      </c>
      <c r="AP436" s="292"/>
      <c r="AQ436" s="292"/>
      <c r="AS436" s="292" t="s">
        <v>127</v>
      </c>
      <c r="AT436" s="292"/>
      <c r="AU436" s="292"/>
      <c r="AV436" s="293" t="s">
        <v>128</v>
      </c>
      <c r="AW436" s="294"/>
      <c r="AX436" s="294"/>
      <c r="AY436" s="294"/>
      <c r="AZ436" s="294"/>
      <c r="BA436" s="294"/>
      <c r="BB436" s="295"/>
      <c r="BC436" s="292" t="s">
        <v>127</v>
      </c>
      <c r="BD436" s="292"/>
      <c r="BE436" s="292"/>
    </row>
    <row r="437" spans="1:57" s="88" customFormat="1" ht="31.5" customHeight="1">
      <c r="B437" s="291"/>
      <c r="C437" s="291"/>
      <c r="D437" s="291"/>
      <c r="E437" s="296"/>
      <c r="F437" s="297"/>
      <c r="G437" s="297"/>
      <c r="H437" s="297"/>
      <c r="I437" s="297"/>
      <c r="J437" s="297"/>
      <c r="K437" s="298"/>
      <c r="L437" s="291"/>
      <c r="M437" s="291"/>
      <c r="N437" s="291"/>
      <c r="P437" s="291"/>
      <c r="Q437" s="291"/>
      <c r="R437" s="291"/>
      <c r="S437" s="296"/>
      <c r="T437" s="297"/>
      <c r="U437" s="297"/>
      <c r="V437" s="297"/>
      <c r="W437" s="297"/>
      <c r="X437" s="297"/>
      <c r="Y437" s="298"/>
      <c r="Z437" s="291"/>
      <c r="AA437" s="291"/>
      <c r="AB437" s="291"/>
      <c r="AE437" s="291"/>
      <c r="AF437" s="291"/>
      <c r="AG437" s="291"/>
      <c r="AH437" s="296"/>
      <c r="AI437" s="297"/>
      <c r="AJ437" s="297"/>
      <c r="AK437" s="297"/>
      <c r="AL437" s="297"/>
      <c r="AM437" s="297"/>
      <c r="AN437" s="298"/>
      <c r="AO437" s="291"/>
      <c r="AP437" s="291"/>
      <c r="AQ437" s="291"/>
      <c r="AS437" s="291"/>
      <c r="AT437" s="291"/>
      <c r="AU437" s="291"/>
      <c r="AV437" s="296"/>
      <c r="AW437" s="297"/>
      <c r="AX437" s="297"/>
      <c r="AY437" s="297"/>
      <c r="AZ437" s="297"/>
      <c r="BA437" s="297"/>
      <c r="BB437" s="298"/>
      <c r="BC437" s="291"/>
      <c r="BD437" s="291"/>
      <c r="BE437" s="291"/>
    </row>
    <row r="438" spans="1:57" s="88" customFormat="1" ht="31.5" hidden="1" customHeight="1">
      <c r="B438" s="286"/>
      <c r="C438" s="286"/>
      <c r="D438" s="286"/>
      <c r="E438" s="277" t="str">
        <f>_xlfn.IFS(F438&gt;4,"W",I438&gt;4,"L")</f>
        <v>L</v>
      </c>
      <c r="F438" s="287">
        <f>_xlfn.IFS(E440="","",E440&lt;&gt;"",COUNTIF(E440:E502,3))</f>
        <v>4</v>
      </c>
      <c r="G438" s="287"/>
      <c r="H438" s="289" t="s">
        <v>129</v>
      </c>
      <c r="I438" s="287">
        <f>_xlfn.IFS(K440="","",K440&lt;&gt;"",COUNTIF(K440:K502,3))</f>
        <v>5</v>
      </c>
      <c r="J438" s="287"/>
      <c r="K438" s="280" t="str">
        <f>_xlfn.IFS(I438&gt;4,"W",F438&gt;4,"L")</f>
        <v>W</v>
      </c>
      <c r="L438" s="286"/>
      <c r="M438" s="286"/>
      <c r="N438" s="286"/>
      <c r="P438" s="286"/>
      <c r="Q438" s="286"/>
      <c r="R438" s="286"/>
      <c r="S438" s="277" t="str">
        <f>_xlfn.IFS(T438&gt;4,"W",W438&gt;4,"L")</f>
        <v>W</v>
      </c>
      <c r="T438" s="287">
        <f>_xlfn.IFS(S440="","",S440&lt;&gt;"",COUNTIF(S440:S502,3))</f>
        <v>8</v>
      </c>
      <c r="U438" s="287"/>
      <c r="V438" s="289" t="s">
        <v>129</v>
      </c>
      <c r="W438" s="287">
        <f>_xlfn.IFS(Y440="","",Y440&lt;&gt;"",COUNTIF(Y440:Y502,3))</f>
        <v>1</v>
      </c>
      <c r="X438" s="287"/>
      <c r="Y438" s="280" t="str">
        <f>_xlfn.IFS(W438&gt;4,"W",T438&gt;4,"L")</f>
        <v>L</v>
      </c>
      <c r="Z438" s="286"/>
      <c r="AA438" s="286"/>
      <c r="AB438" s="286"/>
      <c r="AE438" s="286"/>
      <c r="AF438" s="286"/>
      <c r="AG438" s="286"/>
      <c r="AH438" s="277" t="str">
        <f>_xlfn.IFS(AI438&gt;4,"W",AL438&gt;4,"L")</f>
        <v>W</v>
      </c>
      <c r="AI438" s="287">
        <f>_xlfn.IFS(AH440="","",AH440&lt;&gt;"",COUNTIF(AH440:AH502,3))</f>
        <v>7</v>
      </c>
      <c r="AJ438" s="287"/>
      <c r="AK438" s="289" t="s">
        <v>129</v>
      </c>
      <c r="AL438" s="287">
        <f>_xlfn.IFS(AN440="","",AN440&lt;&gt;"",COUNTIF(AN440:AN502,3))</f>
        <v>2</v>
      </c>
      <c r="AM438" s="287"/>
      <c r="AN438" s="280" t="str">
        <f>_xlfn.IFS(AL438&gt;4,"W",AI438&gt;4,"L")</f>
        <v>L</v>
      </c>
      <c r="AO438" s="286"/>
      <c r="AP438" s="286"/>
      <c r="AQ438" s="286"/>
      <c r="AS438" s="286"/>
      <c r="AT438" s="286"/>
      <c r="AU438" s="286"/>
      <c r="AV438" s="277" t="str">
        <f>_xlfn.IFS(AW438&gt;4,"W",AZ438&gt;4,"L")</f>
        <v>W</v>
      </c>
      <c r="AW438" s="287">
        <f>_xlfn.IFS(AV440="","",AV440&lt;&gt;"",COUNTIF(AV440:AV502,3))</f>
        <v>8</v>
      </c>
      <c r="AX438" s="287"/>
      <c r="AY438" s="289" t="s">
        <v>129</v>
      </c>
      <c r="AZ438" s="287">
        <f>_xlfn.IFS(BB440="","",BB440&lt;&gt;"",COUNTIF(BB440:BB502,3))</f>
        <v>1</v>
      </c>
      <c r="BA438" s="287"/>
      <c r="BB438" s="280" t="str">
        <f>_xlfn.IFS(AZ438&gt;4,"W",AW438&gt;4,"L")</f>
        <v>L</v>
      </c>
      <c r="BC438" s="286"/>
      <c r="BD438" s="286"/>
      <c r="BE438" s="286"/>
    </row>
    <row r="439" spans="1:57" s="90" customFormat="1" ht="36.75" customHeight="1">
      <c r="B439" s="272" t="s">
        <v>8</v>
      </c>
      <c r="C439" s="272"/>
      <c r="D439" s="91" t="s">
        <v>130</v>
      </c>
      <c r="E439" s="279"/>
      <c r="F439" s="288"/>
      <c r="G439" s="288"/>
      <c r="H439" s="290"/>
      <c r="I439" s="288"/>
      <c r="J439" s="288"/>
      <c r="K439" s="282"/>
      <c r="L439" s="272" t="s">
        <v>8</v>
      </c>
      <c r="M439" s="272"/>
      <c r="N439" s="91" t="s">
        <v>130</v>
      </c>
      <c r="P439" s="272" t="s">
        <v>8</v>
      </c>
      <c r="Q439" s="272"/>
      <c r="R439" s="91" t="s">
        <v>130</v>
      </c>
      <c r="S439" s="279"/>
      <c r="T439" s="288"/>
      <c r="U439" s="288"/>
      <c r="V439" s="290"/>
      <c r="W439" s="288"/>
      <c r="X439" s="288"/>
      <c r="Y439" s="282"/>
      <c r="Z439" s="272" t="s">
        <v>8</v>
      </c>
      <c r="AA439" s="272"/>
      <c r="AB439" s="91" t="s">
        <v>130</v>
      </c>
      <c r="AE439" s="272" t="s">
        <v>8</v>
      </c>
      <c r="AF439" s="272"/>
      <c r="AG439" s="91" t="s">
        <v>130</v>
      </c>
      <c r="AH439" s="279"/>
      <c r="AI439" s="288"/>
      <c r="AJ439" s="288"/>
      <c r="AK439" s="290"/>
      <c r="AL439" s="288"/>
      <c r="AM439" s="288"/>
      <c r="AN439" s="282"/>
      <c r="AO439" s="272" t="s">
        <v>8</v>
      </c>
      <c r="AP439" s="272"/>
      <c r="AQ439" s="91" t="s">
        <v>130</v>
      </c>
      <c r="AS439" s="272" t="s">
        <v>8</v>
      </c>
      <c r="AT439" s="272"/>
      <c r="AU439" s="91" t="s">
        <v>130</v>
      </c>
      <c r="AV439" s="279"/>
      <c r="AW439" s="288"/>
      <c r="AX439" s="288"/>
      <c r="AY439" s="290"/>
      <c r="AZ439" s="288"/>
      <c r="BA439" s="288"/>
      <c r="BB439" s="282"/>
      <c r="BC439" s="272" t="s">
        <v>8</v>
      </c>
      <c r="BD439" s="272"/>
      <c r="BE439" s="91" t="s">
        <v>130</v>
      </c>
    </row>
    <row r="440" spans="1:57" s="88" customFormat="1" ht="12" customHeight="1">
      <c r="B440" s="266">
        <v>1</v>
      </c>
      <c r="C440" s="266" t="s">
        <v>131</v>
      </c>
      <c r="D440" s="269" t="s">
        <v>438</v>
      </c>
      <c r="E440" s="277">
        <f>IF(G441="","",COUNTIF(F440:F445,"W"))</f>
        <v>0</v>
      </c>
      <c r="F440" s="93"/>
      <c r="G440" s="94"/>
      <c r="H440" s="89"/>
      <c r="I440" s="94"/>
      <c r="J440" s="93"/>
      <c r="K440" s="280">
        <f>IF(I441="","",COUNTIF(J440:J445,"W"))</f>
        <v>3</v>
      </c>
      <c r="L440" s="266">
        <v>1</v>
      </c>
      <c r="M440" s="266" t="s">
        <v>131</v>
      </c>
      <c r="N440" s="274" t="s">
        <v>451</v>
      </c>
      <c r="P440" s="266">
        <v>1</v>
      </c>
      <c r="Q440" s="266" t="s">
        <v>131</v>
      </c>
      <c r="R440" s="274" t="s">
        <v>470</v>
      </c>
      <c r="S440" s="277">
        <f>IF(U441="","",COUNTIF(T440:T445,"W"))</f>
        <v>3</v>
      </c>
      <c r="T440" s="93"/>
      <c r="U440" s="94"/>
      <c r="V440" s="89"/>
      <c r="W440" s="94"/>
      <c r="X440" s="93"/>
      <c r="Y440" s="280">
        <f>IF(W441="","",COUNTIF(X440:X445,"W"))</f>
        <v>1</v>
      </c>
      <c r="Z440" s="266">
        <v>1</v>
      </c>
      <c r="AA440" s="266" t="s">
        <v>131</v>
      </c>
      <c r="AB440" s="269" t="s">
        <v>603</v>
      </c>
      <c r="AE440" s="266">
        <v>1</v>
      </c>
      <c r="AF440" s="266" t="s">
        <v>131</v>
      </c>
      <c r="AG440" s="274" t="s">
        <v>484</v>
      </c>
      <c r="AH440" s="277">
        <f>IF(AJ441="","",COUNTIF(AI440:AI445,"W"))</f>
        <v>3</v>
      </c>
      <c r="AI440" s="93"/>
      <c r="AJ440" s="94"/>
      <c r="AK440" s="89"/>
      <c r="AL440" s="94"/>
      <c r="AM440" s="93"/>
      <c r="AN440" s="280">
        <f>IF(AL441="","",COUNTIF(AM440:AM445,"W"))</f>
        <v>0</v>
      </c>
      <c r="AO440" s="266">
        <v>1</v>
      </c>
      <c r="AP440" s="266" t="s">
        <v>131</v>
      </c>
      <c r="AQ440" s="269" t="s">
        <v>519</v>
      </c>
      <c r="AS440" s="266">
        <v>1</v>
      </c>
      <c r="AT440" s="266" t="s">
        <v>131</v>
      </c>
      <c r="AU440" s="274" t="s">
        <v>493</v>
      </c>
      <c r="AV440" s="277">
        <f>IF(AX441="","",COUNTIF(AW440:AW445,"W"))</f>
        <v>3</v>
      </c>
      <c r="AW440" s="93"/>
      <c r="AX440" s="94"/>
      <c r="AY440" s="89"/>
      <c r="AZ440" s="94"/>
      <c r="BA440" s="93"/>
      <c r="BB440" s="280">
        <f>IF(AZ441="","",COUNTIF(BA440:BA445,"W"))</f>
        <v>0</v>
      </c>
      <c r="BC440" s="266">
        <v>1</v>
      </c>
      <c r="BD440" s="266" t="s">
        <v>131</v>
      </c>
      <c r="BE440" s="269" t="s">
        <v>460</v>
      </c>
    </row>
    <row r="441" spans="1:57" s="88" customFormat="1" ht="12" customHeight="1">
      <c r="B441" s="267"/>
      <c r="C441" s="267"/>
      <c r="D441" s="270"/>
      <c r="E441" s="278"/>
      <c r="F441" s="95" t="str">
        <f t="array" ref="F441">_xlfn.IFS(G441="","",G441&gt;I441,"W",G441&lt;I441,"L")</f>
        <v>L</v>
      </c>
      <c r="G441" s="96">
        <v>4</v>
      </c>
      <c r="H441" s="97" t="s">
        <v>129</v>
      </c>
      <c r="I441" s="96">
        <v>11</v>
      </c>
      <c r="J441" s="95" t="str">
        <f t="array" ref="J441">_xlfn.IFS(I441="","",I441&gt;G441,"W",I441&lt;G441,"L")</f>
        <v>W</v>
      </c>
      <c r="K441" s="281"/>
      <c r="L441" s="267"/>
      <c r="M441" s="267"/>
      <c r="N441" s="275"/>
      <c r="P441" s="267"/>
      <c r="Q441" s="267"/>
      <c r="R441" s="275"/>
      <c r="S441" s="278"/>
      <c r="T441" s="95" t="str">
        <f t="array" ref="T441">_xlfn.IFS(U441="","",U441&gt;W441,"W",U441&lt;W441,"L")</f>
        <v>L</v>
      </c>
      <c r="U441" s="96">
        <v>8</v>
      </c>
      <c r="V441" s="97" t="s">
        <v>129</v>
      </c>
      <c r="W441" s="96">
        <v>11</v>
      </c>
      <c r="X441" s="95" t="str">
        <f t="array" ref="X441">_xlfn.IFS(W441="","",W441&gt;U441,"W",W441&lt;U441,"L")</f>
        <v>W</v>
      </c>
      <c r="Y441" s="281"/>
      <c r="Z441" s="267"/>
      <c r="AA441" s="267"/>
      <c r="AB441" s="270"/>
      <c r="AE441" s="267"/>
      <c r="AF441" s="267"/>
      <c r="AG441" s="275"/>
      <c r="AH441" s="278"/>
      <c r="AI441" s="95" t="str">
        <f t="array" ref="AI441">_xlfn.IFS(AJ441="","",AJ441&gt;AL441,"W",AJ441&lt;AL441,"L")</f>
        <v>W</v>
      </c>
      <c r="AJ441" s="96">
        <v>11</v>
      </c>
      <c r="AK441" s="97" t="s">
        <v>129</v>
      </c>
      <c r="AL441" s="96">
        <v>3</v>
      </c>
      <c r="AM441" s="95" t="str">
        <f t="array" ref="AM441">_xlfn.IFS(AL441="","",AL441&gt;AJ441,"W",AL441&lt;AJ441,"L")</f>
        <v>L</v>
      </c>
      <c r="AN441" s="281"/>
      <c r="AO441" s="267"/>
      <c r="AP441" s="267"/>
      <c r="AQ441" s="270"/>
      <c r="AS441" s="267"/>
      <c r="AT441" s="267"/>
      <c r="AU441" s="275"/>
      <c r="AV441" s="278"/>
      <c r="AW441" s="95" t="str">
        <f t="array" ref="AW441">_xlfn.IFS(AX441="","",AX441&gt;AZ441,"W",AX441&lt;AZ441,"L")</f>
        <v>W</v>
      </c>
      <c r="AX441" s="96">
        <v>11</v>
      </c>
      <c r="AY441" s="97" t="s">
        <v>129</v>
      </c>
      <c r="AZ441" s="96">
        <v>9</v>
      </c>
      <c r="BA441" s="95" t="str">
        <f t="array" ref="BA441">_xlfn.IFS(AZ441="","",AZ441&gt;AX441,"W",AZ441&lt;AX441,"L")</f>
        <v>L</v>
      </c>
      <c r="BB441" s="281"/>
      <c r="BC441" s="267"/>
      <c r="BD441" s="267"/>
      <c r="BE441" s="270"/>
    </row>
    <row r="442" spans="1:57" s="88" customFormat="1" ht="12" customHeight="1">
      <c r="B442" s="267"/>
      <c r="C442" s="267"/>
      <c r="D442" s="270"/>
      <c r="E442" s="278"/>
      <c r="F442" s="95" t="str">
        <f t="array" ref="F442">_xlfn.IFS(G442="","",G442&gt;I442,"W",G442&lt;I442,"L")</f>
        <v>L</v>
      </c>
      <c r="G442" s="96">
        <v>14</v>
      </c>
      <c r="H442" s="97" t="s">
        <v>129</v>
      </c>
      <c r="I442" s="96">
        <v>16</v>
      </c>
      <c r="J442" s="95" t="str">
        <f t="array" ref="J442">_xlfn.IFS(I442="","",I442&gt;G442,"W",I442&lt;G442,"L")</f>
        <v>W</v>
      </c>
      <c r="K442" s="281"/>
      <c r="L442" s="267"/>
      <c r="M442" s="267"/>
      <c r="N442" s="275"/>
      <c r="P442" s="267"/>
      <c r="Q442" s="267"/>
      <c r="R442" s="275"/>
      <c r="S442" s="278"/>
      <c r="T442" s="95" t="str">
        <f t="array" ref="T442">_xlfn.IFS(U442="","",U442&gt;W442,"W",U442&lt;W442,"L")</f>
        <v>W</v>
      </c>
      <c r="U442" s="96">
        <v>11</v>
      </c>
      <c r="V442" s="97" t="s">
        <v>129</v>
      </c>
      <c r="W442" s="96">
        <v>8</v>
      </c>
      <c r="X442" s="95" t="str">
        <f t="array" ref="X442">_xlfn.IFS(W442="","",W442&gt;U442,"W",W442&lt;U442,"L")</f>
        <v>L</v>
      </c>
      <c r="Y442" s="281"/>
      <c r="Z442" s="267"/>
      <c r="AA442" s="267"/>
      <c r="AB442" s="270"/>
      <c r="AE442" s="267"/>
      <c r="AF442" s="267"/>
      <c r="AG442" s="275"/>
      <c r="AH442" s="278"/>
      <c r="AI442" s="95" t="str">
        <f t="array" ref="AI442">_xlfn.IFS(AJ442="","",AJ442&gt;AL442,"W",AJ442&lt;AL442,"L")</f>
        <v>W</v>
      </c>
      <c r="AJ442" s="96">
        <v>11</v>
      </c>
      <c r="AK442" s="97" t="s">
        <v>129</v>
      </c>
      <c r="AL442" s="96">
        <v>0</v>
      </c>
      <c r="AM442" s="95" t="str">
        <f t="array" ref="AM442">_xlfn.IFS(AL442="","",AL442&gt;AJ442,"W",AL442&lt;AJ442,"L")</f>
        <v>L</v>
      </c>
      <c r="AN442" s="281"/>
      <c r="AO442" s="267"/>
      <c r="AP442" s="267"/>
      <c r="AQ442" s="270"/>
      <c r="AS442" s="267"/>
      <c r="AT442" s="267"/>
      <c r="AU442" s="275"/>
      <c r="AV442" s="278"/>
      <c r="AW442" s="95" t="str">
        <f t="array" ref="AW442">_xlfn.IFS(AX442="","",AX442&gt;AZ442,"W",AX442&lt;AZ442,"L")</f>
        <v>W</v>
      </c>
      <c r="AX442" s="96">
        <v>11</v>
      </c>
      <c r="AY442" s="97" t="s">
        <v>129</v>
      </c>
      <c r="AZ442" s="96">
        <v>6</v>
      </c>
      <c r="BA442" s="95" t="str">
        <f t="array" ref="BA442">_xlfn.IFS(AZ442="","",AZ442&gt;AX442,"W",AZ442&lt;AX442,"L")</f>
        <v>L</v>
      </c>
      <c r="BB442" s="281"/>
      <c r="BC442" s="267"/>
      <c r="BD442" s="267"/>
      <c r="BE442" s="270"/>
    </row>
    <row r="443" spans="1:57" s="88" customFormat="1" ht="12" customHeight="1">
      <c r="B443" s="267"/>
      <c r="C443" s="267"/>
      <c r="D443" s="270"/>
      <c r="E443" s="278"/>
      <c r="F443" s="95" t="str">
        <f t="array" ref="F443">_xlfn.IFS(G443="","",G443&gt;I443,"W",G443&lt;I443,"L")</f>
        <v>L</v>
      </c>
      <c r="G443" s="96">
        <v>4</v>
      </c>
      <c r="H443" s="97" t="s">
        <v>129</v>
      </c>
      <c r="I443" s="96">
        <v>11</v>
      </c>
      <c r="J443" s="95" t="str">
        <f t="array" ref="J443">_xlfn.IFS(I443="","",I443&gt;G443,"W",I443&lt;G443,"L")</f>
        <v>W</v>
      </c>
      <c r="K443" s="281"/>
      <c r="L443" s="267"/>
      <c r="M443" s="267"/>
      <c r="N443" s="275"/>
      <c r="P443" s="267"/>
      <c r="Q443" s="267"/>
      <c r="R443" s="275"/>
      <c r="S443" s="278"/>
      <c r="T443" s="95" t="str">
        <f t="array" ref="T443">_xlfn.IFS(U443="","",U443&gt;W443,"W",U443&lt;W443,"L")</f>
        <v>W</v>
      </c>
      <c r="U443" s="96">
        <v>12</v>
      </c>
      <c r="V443" s="97" t="s">
        <v>129</v>
      </c>
      <c r="W443" s="96">
        <v>10</v>
      </c>
      <c r="X443" s="95" t="str">
        <f t="array" ref="X443">_xlfn.IFS(W443="","",W443&gt;U443,"W",W443&lt;U443,"L")</f>
        <v>L</v>
      </c>
      <c r="Y443" s="281"/>
      <c r="Z443" s="267"/>
      <c r="AA443" s="267"/>
      <c r="AB443" s="270"/>
      <c r="AE443" s="267"/>
      <c r="AF443" s="267"/>
      <c r="AG443" s="275"/>
      <c r="AH443" s="278"/>
      <c r="AI443" s="95" t="str">
        <f t="array" ref="AI443">_xlfn.IFS(AJ443="","",AJ443&gt;AL443,"W",AJ443&lt;AL443,"L")</f>
        <v>W</v>
      </c>
      <c r="AJ443" s="96">
        <v>11</v>
      </c>
      <c r="AK443" s="97" t="s">
        <v>129</v>
      </c>
      <c r="AL443" s="96">
        <v>3</v>
      </c>
      <c r="AM443" s="95" t="str">
        <f t="array" ref="AM443">_xlfn.IFS(AL443="","",AL443&gt;AJ443,"W",AL443&lt;AJ443,"L")</f>
        <v>L</v>
      </c>
      <c r="AN443" s="281"/>
      <c r="AO443" s="267"/>
      <c r="AP443" s="267"/>
      <c r="AQ443" s="270"/>
      <c r="AS443" s="267"/>
      <c r="AT443" s="267"/>
      <c r="AU443" s="275"/>
      <c r="AV443" s="278"/>
      <c r="AW443" s="95" t="str">
        <f t="array" ref="AW443">_xlfn.IFS(AX443="","",AX443&gt;AZ443,"W",AX443&lt;AZ443,"L")</f>
        <v>W</v>
      </c>
      <c r="AX443" s="96">
        <v>11</v>
      </c>
      <c r="AY443" s="97" t="s">
        <v>129</v>
      </c>
      <c r="AZ443" s="96">
        <v>5</v>
      </c>
      <c r="BA443" s="95" t="str">
        <f t="array" ref="BA443">_xlfn.IFS(AZ443="","",AZ443&gt;AX443,"W",AZ443&lt;AX443,"L")</f>
        <v>L</v>
      </c>
      <c r="BB443" s="281"/>
      <c r="BC443" s="267"/>
      <c r="BD443" s="267"/>
      <c r="BE443" s="270"/>
    </row>
    <row r="444" spans="1:57" s="88" customFormat="1" ht="12" customHeight="1">
      <c r="B444" s="267"/>
      <c r="C444" s="267"/>
      <c r="D444" s="270"/>
      <c r="E444" s="278"/>
      <c r="F444" s="95" t="str">
        <f t="array" ref="F444">_xlfn.IFS(G444="","",G444&gt;I444,"W",G444&lt;I444,"L")</f>
        <v/>
      </c>
      <c r="G444" s="96"/>
      <c r="H444" s="97" t="s">
        <v>129</v>
      </c>
      <c r="I444" s="96"/>
      <c r="J444" s="95" t="str">
        <f t="array" ref="J444">_xlfn.IFS(I444="","",I444&gt;G444,"W",I444&lt;G444,"L")</f>
        <v/>
      </c>
      <c r="K444" s="281"/>
      <c r="L444" s="267"/>
      <c r="M444" s="267"/>
      <c r="N444" s="275"/>
      <c r="P444" s="267"/>
      <c r="Q444" s="267"/>
      <c r="R444" s="275"/>
      <c r="S444" s="278"/>
      <c r="T444" s="95" t="str">
        <f t="array" ref="T444">_xlfn.IFS(U444="","",U444&gt;W444,"W",U444&lt;W444,"L")</f>
        <v>W</v>
      </c>
      <c r="U444" s="96">
        <v>11</v>
      </c>
      <c r="V444" s="97" t="s">
        <v>129</v>
      </c>
      <c r="W444" s="96">
        <v>4</v>
      </c>
      <c r="X444" s="95" t="str">
        <f t="array" ref="X444">_xlfn.IFS(W444="","",W444&gt;U444,"W",W444&lt;U444,"L")</f>
        <v>L</v>
      </c>
      <c r="Y444" s="281"/>
      <c r="Z444" s="267"/>
      <c r="AA444" s="267"/>
      <c r="AB444" s="270"/>
      <c r="AE444" s="267"/>
      <c r="AF444" s="267"/>
      <c r="AG444" s="275"/>
      <c r="AH444" s="278"/>
      <c r="AI444" s="95" t="str">
        <f t="array" ref="AI444">_xlfn.IFS(AJ444="","",AJ444&gt;AL444,"W",AJ444&lt;AL444,"L")</f>
        <v/>
      </c>
      <c r="AJ444" s="96"/>
      <c r="AK444" s="97" t="s">
        <v>129</v>
      </c>
      <c r="AL444" s="96"/>
      <c r="AM444" s="95" t="str">
        <f t="array" ref="AM444">_xlfn.IFS(AL444="","",AL444&gt;AJ444,"W",AL444&lt;AJ444,"L")</f>
        <v/>
      </c>
      <c r="AN444" s="281"/>
      <c r="AO444" s="267"/>
      <c r="AP444" s="267"/>
      <c r="AQ444" s="270"/>
      <c r="AS444" s="267"/>
      <c r="AT444" s="267"/>
      <c r="AU444" s="275"/>
      <c r="AV444" s="278"/>
      <c r="AW444" s="95" t="str">
        <f t="array" ref="AW444">_xlfn.IFS(AX444="","",AX444&gt;AZ444,"W",AX444&lt;AZ444,"L")</f>
        <v/>
      </c>
      <c r="AX444" s="96"/>
      <c r="AY444" s="97" t="s">
        <v>129</v>
      </c>
      <c r="AZ444" s="96"/>
      <c r="BA444" s="95" t="str">
        <f t="array" ref="BA444">_xlfn.IFS(AZ444="","",AZ444&gt;AX444,"W",AZ444&lt;AX444,"L")</f>
        <v/>
      </c>
      <c r="BB444" s="281"/>
      <c r="BC444" s="267"/>
      <c r="BD444" s="267"/>
      <c r="BE444" s="270"/>
    </row>
    <row r="445" spans="1:57" s="88" customFormat="1" ht="12" customHeight="1">
      <c r="B445" s="267"/>
      <c r="C445" s="267"/>
      <c r="D445" s="270"/>
      <c r="E445" s="278"/>
      <c r="F445" s="95" t="str">
        <f t="array" ref="F445">_xlfn.IFS(G445="","",G445&gt;I445,"W",G445&lt;I445,"L")</f>
        <v/>
      </c>
      <c r="G445" s="96"/>
      <c r="H445" s="97" t="s">
        <v>129</v>
      </c>
      <c r="I445" s="96"/>
      <c r="J445" s="95" t="str">
        <f t="array" ref="J445">_xlfn.IFS(I445="","",I445&gt;G445,"W",I445&lt;G445,"L")</f>
        <v/>
      </c>
      <c r="K445" s="281"/>
      <c r="L445" s="267"/>
      <c r="M445" s="267"/>
      <c r="N445" s="275"/>
      <c r="P445" s="267"/>
      <c r="Q445" s="267"/>
      <c r="R445" s="275"/>
      <c r="S445" s="278"/>
      <c r="T445" s="95" t="str">
        <f t="array" ref="T445">_xlfn.IFS(U445="","",U445&gt;W445,"W",U445&lt;W445,"L")</f>
        <v/>
      </c>
      <c r="U445" s="96"/>
      <c r="V445" s="97" t="s">
        <v>129</v>
      </c>
      <c r="W445" s="96"/>
      <c r="X445" s="95" t="str">
        <f t="array" ref="X445">_xlfn.IFS(W445="","",W445&gt;U445,"W",W445&lt;U445,"L")</f>
        <v/>
      </c>
      <c r="Y445" s="281"/>
      <c r="Z445" s="267"/>
      <c r="AA445" s="267"/>
      <c r="AB445" s="270"/>
      <c r="AE445" s="267"/>
      <c r="AF445" s="267"/>
      <c r="AG445" s="275"/>
      <c r="AH445" s="278"/>
      <c r="AI445" s="95" t="str">
        <f t="array" ref="AI445">_xlfn.IFS(AJ445="","",AJ445&gt;AL445,"W",AJ445&lt;AL445,"L")</f>
        <v/>
      </c>
      <c r="AJ445" s="96"/>
      <c r="AK445" s="97" t="s">
        <v>129</v>
      </c>
      <c r="AL445" s="96"/>
      <c r="AM445" s="95" t="str">
        <f t="array" ref="AM445">_xlfn.IFS(AL445="","",AL445&gt;AJ445,"W",AL445&lt;AJ445,"L")</f>
        <v/>
      </c>
      <c r="AN445" s="281"/>
      <c r="AO445" s="267"/>
      <c r="AP445" s="267"/>
      <c r="AQ445" s="270"/>
      <c r="AS445" s="267"/>
      <c r="AT445" s="267"/>
      <c r="AU445" s="275"/>
      <c r="AV445" s="278"/>
      <c r="AW445" s="95" t="str">
        <f t="array" ref="AW445">_xlfn.IFS(AX445="","",AX445&gt;AZ445,"W",AX445&lt;AZ445,"L")</f>
        <v/>
      </c>
      <c r="AX445" s="96"/>
      <c r="AY445" s="97" t="s">
        <v>129</v>
      </c>
      <c r="AZ445" s="96"/>
      <c r="BA445" s="95" t="str">
        <f t="array" ref="BA445">_xlfn.IFS(AZ445="","",AZ445&gt;AX445,"W",AZ445&lt;AX445,"L")</f>
        <v/>
      </c>
      <c r="BB445" s="281"/>
      <c r="BC445" s="267"/>
      <c r="BD445" s="267"/>
      <c r="BE445" s="270"/>
    </row>
    <row r="446" spans="1:57" s="88" customFormat="1" ht="12" customHeight="1">
      <c r="B446" s="268"/>
      <c r="C446" s="268"/>
      <c r="D446" s="271"/>
      <c r="E446" s="279"/>
      <c r="F446" s="98"/>
      <c r="G446" s="99"/>
      <c r="H446" s="92"/>
      <c r="I446" s="99"/>
      <c r="J446" s="98"/>
      <c r="K446" s="282"/>
      <c r="L446" s="268"/>
      <c r="M446" s="268"/>
      <c r="N446" s="276"/>
      <c r="P446" s="268"/>
      <c r="Q446" s="268"/>
      <c r="R446" s="276"/>
      <c r="S446" s="279"/>
      <c r="T446" s="98"/>
      <c r="U446" s="99"/>
      <c r="V446" s="92"/>
      <c r="W446" s="99"/>
      <c r="X446" s="98"/>
      <c r="Y446" s="282"/>
      <c r="Z446" s="268"/>
      <c r="AA446" s="268"/>
      <c r="AB446" s="271"/>
      <c r="AE446" s="268"/>
      <c r="AF446" s="268"/>
      <c r="AG446" s="276"/>
      <c r="AH446" s="279"/>
      <c r="AI446" s="98"/>
      <c r="AJ446" s="99"/>
      <c r="AK446" s="92"/>
      <c r="AL446" s="99"/>
      <c r="AM446" s="98"/>
      <c r="AN446" s="282"/>
      <c r="AO446" s="268"/>
      <c r="AP446" s="268"/>
      <c r="AQ446" s="271"/>
      <c r="AS446" s="268"/>
      <c r="AT446" s="268"/>
      <c r="AU446" s="276"/>
      <c r="AV446" s="279"/>
      <c r="AW446" s="98"/>
      <c r="AX446" s="99"/>
      <c r="AY446" s="92"/>
      <c r="AZ446" s="99"/>
      <c r="BA446" s="98"/>
      <c r="BB446" s="282"/>
      <c r="BC446" s="268"/>
      <c r="BD446" s="268"/>
      <c r="BE446" s="271"/>
    </row>
    <row r="447" spans="1:57" s="88" customFormat="1" ht="12" customHeight="1">
      <c r="B447" s="266">
        <v>2</v>
      </c>
      <c r="C447" s="266" t="s">
        <v>132</v>
      </c>
      <c r="D447" s="269" t="s">
        <v>425</v>
      </c>
      <c r="E447" s="277">
        <f t="shared" ref="E447" si="377">IF(G448="","",COUNTIF(F447:F452,"W"))</f>
        <v>2</v>
      </c>
      <c r="F447" s="93"/>
      <c r="G447" s="94"/>
      <c r="H447" s="89"/>
      <c r="I447" s="94"/>
      <c r="J447" s="93"/>
      <c r="K447" s="280">
        <f t="shared" ref="K447" si="378">IF(I448="","",COUNTIF(J447:J452,"W"))</f>
        <v>3</v>
      </c>
      <c r="L447" s="266">
        <v>2</v>
      </c>
      <c r="M447" s="266" t="s">
        <v>132</v>
      </c>
      <c r="N447" s="274" t="s">
        <v>500</v>
      </c>
      <c r="P447" s="266">
        <v>2</v>
      </c>
      <c r="Q447" s="266" t="s">
        <v>132</v>
      </c>
      <c r="R447" s="274" t="s">
        <v>367</v>
      </c>
      <c r="S447" s="277">
        <f t="shared" ref="S447" si="379">IF(U448="","",COUNTIF(T447:T452,"W"))</f>
        <v>3</v>
      </c>
      <c r="T447" s="93"/>
      <c r="U447" s="94"/>
      <c r="V447" s="89"/>
      <c r="W447" s="94"/>
      <c r="X447" s="93"/>
      <c r="Y447" s="280">
        <f t="shared" ref="Y447" si="380">IF(W448="","",COUNTIF(X447:X452,"W"))</f>
        <v>0</v>
      </c>
      <c r="Z447" s="266">
        <v>2</v>
      </c>
      <c r="AA447" s="266" t="s">
        <v>132</v>
      </c>
      <c r="AB447" s="269" t="s">
        <v>581</v>
      </c>
      <c r="AE447" s="266">
        <v>2</v>
      </c>
      <c r="AF447" s="266" t="s">
        <v>132</v>
      </c>
      <c r="AG447" s="269" t="s">
        <v>528</v>
      </c>
      <c r="AH447" s="277">
        <f t="shared" ref="AH447" si="381">IF(AJ448="","",COUNTIF(AI447:AI452,"W"))</f>
        <v>2</v>
      </c>
      <c r="AI447" s="93"/>
      <c r="AJ447" s="94"/>
      <c r="AK447" s="89"/>
      <c r="AL447" s="94"/>
      <c r="AM447" s="93"/>
      <c r="AN447" s="280">
        <f t="shared" ref="AN447" si="382">IF(AL448="","",COUNTIF(AM447:AM452,"W"))</f>
        <v>3</v>
      </c>
      <c r="AO447" s="266">
        <v>2</v>
      </c>
      <c r="AP447" s="266" t="s">
        <v>132</v>
      </c>
      <c r="AQ447" s="274" t="s">
        <v>520</v>
      </c>
      <c r="AS447" s="266">
        <v>2</v>
      </c>
      <c r="AT447" s="266" t="s">
        <v>132</v>
      </c>
      <c r="AU447" s="274" t="s">
        <v>569</v>
      </c>
      <c r="AV447" s="277">
        <f t="shared" ref="AV447" si="383">IF(AX448="","",COUNTIF(AW447:AW452,"W"))</f>
        <v>3</v>
      </c>
      <c r="AW447" s="93"/>
      <c r="AX447" s="94"/>
      <c r="AY447" s="89"/>
      <c r="AZ447" s="94"/>
      <c r="BA447" s="93"/>
      <c r="BB447" s="280">
        <f t="shared" ref="BB447" si="384">IF(AZ448="","",COUNTIF(BA447:BA452,"W"))</f>
        <v>0</v>
      </c>
      <c r="BC447" s="266">
        <v>2</v>
      </c>
      <c r="BD447" s="266" t="s">
        <v>132</v>
      </c>
      <c r="BE447" s="269" t="s">
        <v>461</v>
      </c>
    </row>
    <row r="448" spans="1:57" s="88" customFormat="1" ht="12" customHeight="1">
      <c r="B448" s="267"/>
      <c r="C448" s="267"/>
      <c r="D448" s="270"/>
      <c r="E448" s="278"/>
      <c r="F448" s="95" t="str">
        <f t="array" ref="F448">_xlfn.IFS(G448="","",G448&gt;I448,"W",G448&lt;I448,"L")</f>
        <v>W</v>
      </c>
      <c r="G448" s="96">
        <v>11</v>
      </c>
      <c r="H448" s="97" t="s">
        <v>129</v>
      </c>
      <c r="I448" s="96">
        <v>7</v>
      </c>
      <c r="J448" s="95" t="str">
        <f t="array" ref="J448">_xlfn.IFS(I448="","",I448&gt;G448,"w",I448&lt;G448,"L")</f>
        <v>L</v>
      </c>
      <c r="K448" s="281"/>
      <c r="L448" s="267"/>
      <c r="M448" s="267"/>
      <c r="N448" s="275"/>
      <c r="P448" s="267"/>
      <c r="Q448" s="267"/>
      <c r="R448" s="275"/>
      <c r="S448" s="278"/>
      <c r="T448" s="95" t="str">
        <f t="array" ref="T448">_xlfn.IFS(U448="","",U448&gt;W448,"W",U448&lt;W448,"L")</f>
        <v>W</v>
      </c>
      <c r="U448" s="96">
        <v>11</v>
      </c>
      <c r="V448" s="97" t="s">
        <v>129</v>
      </c>
      <c r="W448" s="96">
        <v>8</v>
      </c>
      <c r="X448" s="95" t="str">
        <f t="array" ref="X448">_xlfn.IFS(W448="","",W448&gt;U448,"w",W448&lt;U448,"L")</f>
        <v>L</v>
      </c>
      <c r="Y448" s="281"/>
      <c r="Z448" s="267"/>
      <c r="AA448" s="267"/>
      <c r="AB448" s="270"/>
      <c r="AE448" s="267"/>
      <c r="AF448" s="267"/>
      <c r="AG448" s="270"/>
      <c r="AH448" s="278"/>
      <c r="AI448" s="95" t="str">
        <f t="array" ref="AI448">_xlfn.IFS(AJ448="","",AJ448&gt;AL448,"W",AJ448&lt;AL448,"L")</f>
        <v>W</v>
      </c>
      <c r="AJ448" s="96">
        <v>11</v>
      </c>
      <c r="AK448" s="97" t="s">
        <v>129</v>
      </c>
      <c r="AL448" s="96">
        <v>9</v>
      </c>
      <c r="AM448" s="95" t="str">
        <f t="array" ref="AM448">_xlfn.IFS(AL448="","",AL448&gt;AJ448,"w",AL448&lt;AJ448,"L")</f>
        <v>L</v>
      </c>
      <c r="AN448" s="281"/>
      <c r="AO448" s="267"/>
      <c r="AP448" s="267"/>
      <c r="AQ448" s="275"/>
      <c r="AS448" s="267"/>
      <c r="AT448" s="267"/>
      <c r="AU448" s="275"/>
      <c r="AV448" s="278"/>
      <c r="AW448" s="95" t="str">
        <f t="array" ref="AW448">_xlfn.IFS(AX448="","",AX448&gt;AZ448,"W",AX448&lt;AZ448,"L")</f>
        <v>W</v>
      </c>
      <c r="AX448" s="96">
        <v>11</v>
      </c>
      <c r="AY448" s="97" t="s">
        <v>129</v>
      </c>
      <c r="AZ448" s="96">
        <v>4</v>
      </c>
      <c r="BA448" s="95" t="str">
        <f t="array" ref="BA448">_xlfn.IFS(AZ448="","",AZ448&gt;AX448,"w",AZ448&lt;AX448,"L")</f>
        <v>L</v>
      </c>
      <c r="BB448" s="281"/>
      <c r="BC448" s="267"/>
      <c r="BD448" s="267"/>
      <c r="BE448" s="270"/>
    </row>
    <row r="449" spans="2:57" s="88" customFormat="1" ht="12" customHeight="1">
      <c r="B449" s="267"/>
      <c r="C449" s="267"/>
      <c r="D449" s="270"/>
      <c r="E449" s="278"/>
      <c r="F449" s="95" t="str">
        <f t="array" ref="F449">_xlfn.IFS(G449="","",G449&gt;I449,"W",G449&lt;I449,"L")</f>
        <v>L</v>
      </c>
      <c r="G449" s="96">
        <v>10</v>
      </c>
      <c r="H449" s="97" t="s">
        <v>129</v>
      </c>
      <c r="I449" s="96">
        <v>12</v>
      </c>
      <c r="J449" s="95" t="str">
        <f t="array" ref="J449">_xlfn.IFS(I449="","",I449&gt;G449,"w",I449&lt;G449,"L")</f>
        <v>w</v>
      </c>
      <c r="K449" s="281"/>
      <c r="L449" s="267"/>
      <c r="M449" s="267"/>
      <c r="N449" s="275"/>
      <c r="P449" s="267"/>
      <c r="Q449" s="267"/>
      <c r="R449" s="275"/>
      <c r="S449" s="278"/>
      <c r="T449" s="95" t="str">
        <f t="array" ref="T449">_xlfn.IFS(U449="","",U449&gt;W449,"W",U449&lt;W449,"L")</f>
        <v>W</v>
      </c>
      <c r="U449" s="96">
        <v>12</v>
      </c>
      <c r="V449" s="97" t="s">
        <v>129</v>
      </c>
      <c r="W449" s="96">
        <v>10</v>
      </c>
      <c r="X449" s="95" t="str">
        <f t="array" ref="X449">_xlfn.IFS(W449="","",W449&gt;U449,"w",W449&lt;U449,"L")</f>
        <v>L</v>
      </c>
      <c r="Y449" s="281"/>
      <c r="Z449" s="267"/>
      <c r="AA449" s="267"/>
      <c r="AB449" s="270"/>
      <c r="AE449" s="267"/>
      <c r="AF449" s="267"/>
      <c r="AG449" s="270"/>
      <c r="AH449" s="278"/>
      <c r="AI449" s="95" t="str">
        <f t="array" ref="AI449">_xlfn.IFS(AJ449="","",AJ449&gt;AL449,"W",AJ449&lt;AL449,"L")</f>
        <v>L</v>
      </c>
      <c r="AJ449" s="96">
        <v>10</v>
      </c>
      <c r="AK449" s="97" t="s">
        <v>129</v>
      </c>
      <c r="AL449" s="96">
        <v>12</v>
      </c>
      <c r="AM449" s="95" t="str">
        <f t="array" ref="AM449">_xlfn.IFS(AL449="","",AL449&gt;AJ449,"w",AL449&lt;AJ449,"L")</f>
        <v>w</v>
      </c>
      <c r="AN449" s="281"/>
      <c r="AO449" s="267"/>
      <c r="AP449" s="267"/>
      <c r="AQ449" s="275"/>
      <c r="AS449" s="267"/>
      <c r="AT449" s="267"/>
      <c r="AU449" s="275"/>
      <c r="AV449" s="278"/>
      <c r="AW449" s="95" t="str">
        <f t="array" ref="AW449">_xlfn.IFS(AX449="","",AX449&gt;AZ449,"W",AX449&lt;AZ449,"L")</f>
        <v>W</v>
      </c>
      <c r="AX449" s="96">
        <v>11</v>
      </c>
      <c r="AY449" s="97" t="s">
        <v>129</v>
      </c>
      <c r="AZ449" s="96">
        <v>7</v>
      </c>
      <c r="BA449" s="95" t="str">
        <f t="array" ref="BA449">_xlfn.IFS(AZ449="","",AZ449&gt;AX449,"w",AZ449&lt;AX449,"L")</f>
        <v>L</v>
      </c>
      <c r="BB449" s="281"/>
      <c r="BC449" s="267"/>
      <c r="BD449" s="267"/>
      <c r="BE449" s="270"/>
    </row>
    <row r="450" spans="2:57" s="88" customFormat="1" ht="12" customHeight="1">
      <c r="B450" s="267"/>
      <c r="C450" s="267"/>
      <c r="D450" s="270"/>
      <c r="E450" s="278"/>
      <c r="F450" s="95" t="str">
        <f t="array" ref="F450">_xlfn.IFS(G450="","",G450&gt;I450,"W",G450&lt;I450,"L")</f>
        <v>W</v>
      </c>
      <c r="G450" s="96">
        <v>11</v>
      </c>
      <c r="H450" s="97" t="s">
        <v>129</v>
      </c>
      <c r="I450" s="96">
        <v>8</v>
      </c>
      <c r="J450" s="95" t="str">
        <f t="array" ref="J450">_xlfn.IFS(I450="","",I450&gt;G450,"w",I450&lt;G450,"L")</f>
        <v>L</v>
      </c>
      <c r="K450" s="281"/>
      <c r="L450" s="267"/>
      <c r="M450" s="267"/>
      <c r="N450" s="275"/>
      <c r="P450" s="267"/>
      <c r="Q450" s="267"/>
      <c r="R450" s="275"/>
      <c r="S450" s="278"/>
      <c r="T450" s="95" t="str">
        <f t="array" ref="T450">_xlfn.IFS(U450="","",U450&gt;W450,"W",U450&lt;W450,"L")</f>
        <v>W</v>
      </c>
      <c r="U450" s="96">
        <v>11</v>
      </c>
      <c r="V450" s="97" t="s">
        <v>129</v>
      </c>
      <c r="W450" s="96">
        <v>8</v>
      </c>
      <c r="X450" s="95" t="str">
        <f t="array" ref="X450">_xlfn.IFS(W450="","",W450&gt;U450,"w",W450&lt;U450,"L")</f>
        <v>L</v>
      </c>
      <c r="Y450" s="281"/>
      <c r="Z450" s="267"/>
      <c r="AA450" s="267"/>
      <c r="AB450" s="270"/>
      <c r="AE450" s="267"/>
      <c r="AF450" s="267"/>
      <c r="AG450" s="270"/>
      <c r="AH450" s="278"/>
      <c r="AI450" s="95" t="str">
        <f t="array" ref="AI450">_xlfn.IFS(AJ450="","",AJ450&gt;AL450,"W",AJ450&lt;AL450,"L")</f>
        <v>W</v>
      </c>
      <c r="AJ450" s="96">
        <v>11</v>
      </c>
      <c r="AK450" s="97" t="s">
        <v>129</v>
      </c>
      <c r="AL450" s="96">
        <v>9</v>
      </c>
      <c r="AM450" s="95" t="str">
        <f t="array" ref="AM450">_xlfn.IFS(AL450="","",AL450&gt;AJ450,"w",AL450&lt;AJ450,"L")</f>
        <v>L</v>
      </c>
      <c r="AN450" s="281"/>
      <c r="AO450" s="267"/>
      <c r="AP450" s="267"/>
      <c r="AQ450" s="275"/>
      <c r="AS450" s="267"/>
      <c r="AT450" s="267"/>
      <c r="AU450" s="275"/>
      <c r="AV450" s="278"/>
      <c r="AW450" s="95" t="str">
        <f t="array" ref="AW450">_xlfn.IFS(AX450="","",AX450&gt;AZ450,"W",AX450&lt;AZ450,"L")</f>
        <v>W</v>
      </c>
      <c r="AX450" s="96">
        <v>11</v>
      </c>
      <c r="AY450" s="97" t="s">
        <v>129</v>
      </c>
      <c r="AZ450" s="96">
        <v>4</v>
      </c>
      <c r="BA450" s="95" t="str">
        <f t="array" ref="BA450">_xlfn.IFS(AZ450="","",AZ450&gt;AX450,"w",AZ450&lt;AX450,"L")</f>
        <v>L</v>
      </c>
      <c r="BB450" s="281"/>
      <c r="BC450" s="267"/>
      <c r="BD450" s="267"/>
      <c r="BE450" s="270"/>
    </row>
    <row r="451" spans="2:57" s="88" customFormat="1" ht="12" customHeight="1">
      <c r="B451" s="267"/>
      <c r="C451" s="267"/>
      <c r="D451" s="270"/>
      <c r="E451" s="278"/>
      <c r="F451" s="95" t="str">
        <f t="array" ref="F451">_xlfn.IFS(G451="","",G451&gt;I451,"W",G451&lt;I451,"L")</f>
        <v>L</v>
      </c>
      <c r="G451" s="96">
        <v>10</v>
      </c>
      <c r="H451" s="97" t="s">
        <v>129</v>
      </c>
      <c r="I451" s="96">
        <v>12</v>
      </c>
      <c r="J451" s="95" t="str">
        <f t="array" ref="J451">_xlfn.IFS(I451="","",I451&gt;G451,"w",I451&lt;G451,"L")</f>
        <v>w</v>
      </c>
      <c r="K451" s="281"/>
      <c r="L451" s="267"/>
      <c r="M451" s="267"/>
      <c r="N451" s="275"/>
      <c r="P451" s="267"/>
      <c r="Q451" s="267"/>
      <c r="R451" s="275"/>
      <c r="S451" s="278"/>
      <c r="T451" s="95" t="str">
        <f t="array" ref="T451">_xlfn.IFS(U451="","",U451&gt;W451,"W",U451&lt;W451,"L")</f>
        <v/>
      </c>
      <c r="U451" s="96"/>
      <c r="V451" s="97" t="s">
        <v>129</v>
      </c>
      <c r="W451" s="96"/>
      <c r="X451" s="95" t="str">
        <f t="array" ref="X451">_xlfn.IFS(W451="","",W451&gt;U451,"w",W451&lt;U451,"L")</f>
        <v/>
      </c>
      <c r="Y451" s="281"/>
      <c r="Z451" s="267"/>
      <c r="AA451" s="267"/>
      <c r="AB451" s="270"/>
      <c r="AE451" s="267"/>
      <c r="AF451" s="267"/>
      <c r="AG451" s="270"/>
      <c r="AH451" s="278"/>
      <c r="AI451" s="95" t="str">
        <f t="array" ref="AI451">_xlfn.IFS(AJ451="","",AJ451&gt;AL451,"W",AJ451&lt;AL451,"L")</f>
        <v>L</v>
      </c>
      <c r="AJ451" s="96">
        <v>10</v>
      </c>
      <c r="AK451" s="97" t="s">
        <v>129</v>
      </c>
      <c r="AL451" s="96">
        <v>12</v>
      </c>
      <c r="AM451" s="95" t="str">
        <f t="array" ref="AM451">_xlfn.IFS(AL451="","",AL451&gt;AJ451,"w",AL451&lt;AJ451,"L")</f>
        <v>w</v>
      </c>
      <c r="AN451" s="281"/>
      <c r="AO451" s="267"/>
      <c r="AP451" s="267"/>
      <c r="AQ451" s="275"/>
      <c r="AS451" s="267"/>
      <c r="AT451" s="267"/>
      <c r="AU451" s="275"/>
      <c r="AV451" s="278"/>
      <c r="AW451" s="95" t="str">
        <f t="array" ref="AW451">_xlfn.IFS(AX451="","",AX451&gt;AZ451,"W",AX451&lt;AZ451,"L")</f>
        <v/>
      </c>
      <c r="AX451" s="96"/>
      <c r="AY451" s="97" t="s">
        <v>129</v>
      </c>
      <c r="AZ451" s="96"/>
      <c r="BA451" s="95" t="str">
        <f t="array" ref="BA451">_xlfn.IFS(AZ451="","",AZ451&gt;AX451,"w",AZ451&lt;AX451,"L")</f>
        <v/>
      </c>
      <c r="BB451" s="281"/>
      <c r="BC451" s="267"/>
      <c r="BD451" s="267"/>
      <c r="BE451" s="270"/>
    </row>
    <row r="452" spans="2:57" s="88" customFormat="1" ht="12" customHeight="1">
      <c r="B452" s="267"/>
      <c r="C452" s="267"/>
      <c r="D452" s="270"/>
      <c r="E452" s="278"/>
      <c r="F452" s="95" t="str">
        <f t="array" ref="F452">_xlfn.IFS(G452="","",G452&gt;I452,"W",G452&lt;I452,"L")</f>
        <v>L</v>
      </c>
      <c r="G452" s="96">
        <v>4</v>
      </c>
      <c r="H452" s="97" t="s">
        <v>129</v>
      </c>
      <c r="I452" s="96">
        <v>11</v>
      </c>
      <c r="J452" s="95" t="str">
        <f t="array" ref="J452">_xlfn.IFS(I452="","",I452&gt;G452,"w",I452&lt;G452,"L")</f>
        <v>w</v>
      </c>
      <c r="K452" s="281"/>
      <c r="L452" s="267"/>
      <c r="M452" s="267"/>
      <c r="N452" s="275"/>
      <c r="P452" s="267"/>
      <c r="Q452" s="267"/>
      <c r="R452" s="275"/>
      <c r="S452" s="278"/>
      <c r="T452" s="95" t="str">
        <f t="array" ref="T452">_xlfn.IFS(U452="","",U452&gt;W452,"W",U452&lt;W452,"L")</f>
        <v/>
      </c>
      <c r="U452" s="96"/>
      <c r="V452" s="97" t="s">
        <v>129</v>
      </c>
      <c r="W452" s="96"/>
      <c r="X452" s="95" t="str">
        <f t="array" ref="X452">_xlfn.IFS(W452="","",W452&gt;U452,"w",W452&lt;U452,"L")</f>
        <v/>
      </c>
      <c r="Y452" s="281"/>
      <c r="Z452" s="267"/>
      <c r="AA452" s="267"/>
      <c r="AB452" s="270"/>
      <c r="AE452" s="267"/>
      <c r="AF452" s="267"/>
      <c r="AG452" s="270"/>
      <c r="AH452" s="278"/>
      <c r="AI452" s="95" t="str">
        <f t="array" ref="AI452">_xlfn.IFS(AJ452="","",AJ452&gt;AL452,"W",AJ452&lt;AL452,"L")</f>
        <v>L</v>
      </c>
      <c r="AJ452" s="96">
        <v>9</v>
      </c>
      <c r="AK452" s="97" t="s">
        <v>129</v>
      </c>
      <c r="AL452" s="96">
        <v>11</v>
      </c>
      <c r="AM452" s="95" t="str">
        <f t="array" ref="AM452">_xlfn.IFS(AL452="","",AL452&gt;AJ452,"w",AL452&lt;AJ452,"L")</f>
        <v>w</v>
      </c>
      <c r="AN452" s="281"/>
      <c r="AO452" s="267"/>
      <c r="AP452" s="267"/>
      <c r="AQ452" s="275"/>
      <c r="AS452" s="267"/>
      <c r="AT452" s="267"/>
      <c r="AU452" s="275"/>
      <c r="AV452" s="278"/>
      <c r="AW452" s="95" t="str">
        <f t="array" ref="AW452">_xlfn.IFS(AX452="","",AX452&gt;AZ452,"W",AX452&lt;AZ452,"L")</f>
        <v/>
      </c>
      <c r="AX452" s="96"/>
      <c r="AY452" s="97" t="s">
        <v>129</v>
      </c>
      <c r="AZ452" s="96"/>
      <c r="BA452" s="95" t="str">
        <f t="array" ref="BA452">_xlfn.IFS(AZ452="","",AZ452&gt;AX452,"w",AZ452&lt;AX452,"L")</f>
        <v/>
      </c>
      <c r="BB452" s="281"/>
      <c r="BC452" s="267"/>
      <c r="BD452" s="267"/>
      <c r="BE452" s="270"/>
    </row>
    <row r="453" spans="2:57" s="88" customFormat="1" ht="12" customHeight="1">
      <c r="B453" s="268"/>
      <c r="C453" s="268"/>
      <c r="D453" s="271"/>
      <c r="E453" s="279"/>
      <c r="F453" s="98"/>
      <c r="G453" s="99"/>
      <c r="H453" s="92"/>
      <c r="I453" s="99"/>
      <c r="J453" s="98"/>
      <c r="K453" s="282"/>
      <c r="L453" s="268"/>
      <c r="M453" s="268"/>
      <c r="N453" s="276"/>
      <c r="P453" s="268"/>
      <c r="Q453" s="268"/>
      <c r="R453" s="276"/>
      <c r="S453" s="279"/>
      <c r="T453" s="98"/>
      <c r="U453" s="99"/>
      <c r="V453" s="92"/>
      <c r="W453" s="99"/>
      <c r="X453" s="98"/>
      <c r="Y453" s="282"/>
      <c r="Z453" s="268"/>
      <c r="AA453" s="268"/>
      <c r="AB453" s="271"/>
      <c r="AE453" s="268"/>
      <c r="AF453" s="268"/>
      <c r="AG453" s="271"/>
      <c r="AH453" s="279"/>
      <c r="AI453" s="98"/>
      <c r="AJ453" s="99"/>
      <c r="AK453" s="92"/>
      <c r="AL453" s="99"/>
      <c r="AM453" s="98"/>
      <c r="AN453" s="282"/>
      <c r="AO453" s="268"/>
      <c r="AP453" s="268"/>
      <c r="AQ453" s="276"/>
      <c r="AS453" s="268"/>
      <c r="AT453" s="268"/>
      <c r="AU453" s="276"/>
      <c r="AV453" s="279"/>
      <c r="AW453" s="98"/>
      <c r="AX453" s="99"/>
      <c r="AY453" s="92"/>
      <c r="AZ453" s="99"/>
      <c r="BA453" s="98"/>
      <c r="BB453" s="282"/>
      <c r="BC453" s="268"/>
      <c r="BD453" s="268"/>
      <c r="BE453" s="271"/>
    </row>
    <row r="454" spans="2:57" s="88" customFormat="1" ht="12" customHeight="1">
      <c r="B454" s="266">
        <v>3</v>
      </c>
      <c r="C454" s="266" t="s">
        <v>133</v>
      </c>
      <c r="D454" s="274" t="s">
        <v>552</v>
      </c>
      <c r="E454" s="277">
        <f t="shared" ref="E454" si="385">IF(G455="","",COUNTIF(F454:F459,"W"))</f>
        <v>3</v>
      </c>
      <c r="F454" s="93"/>
      <c r="G454" s="94"/>
      <c r="H454" s="89"/>
      <c r="I454" s="94"/>
      <c r="J454" s="93"/>
      <c r="K454" s="280">
        <f t="shared" ref="K454" si="386">IF(I455="","",COUNTIF(J454:J459,"W"))</f>
        <v>1</v>
      </c>
      <c r="L454" s="266">
        <v>3</v>
      </c>
      <c r="M454" s="266" t="s">
        <v>133</v>
      </c>
      <c r="N454" s="269" t="s">
        <v>501</v>
      </c>
      <c r="P454" s="266">
        <v>3</v>
      </c>
      <c r="Q454" s="266" t="s">
        <v>133</v>
      </c>
      <c r="R454" s="274" t="s">
        <v>472</v>
      </c>
      <c r="S454" s="277">
        <f t="shared" ref="S454" si="387">IF(U455="","",COUNTIF(T454:T459,"W"))</f>
        <v>3</v>
      </c>
      <c r="T454" s="93"/>
      <c r="U454" s="94"/>
      <c r="V454" s="89"/>
      <c r="W454" s="94"/>
      <c r="X454" s="93"/>
      <c r="Y454" s="280">
        <f t="shared" ref="Y454" si="388">IF(W455="","",COUNTIF(X454:X459,"W"))</f>
        <v>0</v>
      </c>
      <c r="Z454" s="266">
        <v>3</v>
      </c>
      <c r="AA454" s="266" t="s">
        <v>133</v>
      </c>
      <c r="AB454" s="269" t="s">
        <v>509</v>
      </c>
      <c r="AE454" s="266">
        <v>3</v>
      </c>
      <c r="AF454" s="266" t="s">
        <v>133</v>
      </c>
      <c r="AG454" s="274" t="s">
        <v>575</v>
      </c>
      <c r="AH454" s="277">
        <f t="shared" ref="AH454" si="389">IF(AJ455="","",COUNTIF(AI454:AI459,"W"))</f>
        <v>3</v>
      </c>
      <c r="AI454" s="93"/>
      <c r="AJ454" s="94"/>
      <c r="AK454" s="89"/>
      <c r="AL454" s="94"/>
      <c r="AM454" s="93"/>
      <c r="AN454" s="280">
        <f t="shared" ref="AN454" si="390">IF(AL455="","",COUNTIF(AM454:AM459,"W"))</f>
        <v>0</v>
      </c>
      <c r="AO454" s="266">
        <v>3</v>
      </c>
      <c r="AP454" s="266" t="s">
        <v>133</v>
      </c>
      <c r="AQ454" s="269" t="s">
        <v>561</v>
      </c>
      <c r="AS454" s="266">
        <v>3</v>
      </c>
      <c r="AT454" s="266" t="s">
        <v>133</v>
      </c>
      <c r="AU454" s="269" t="s">
        <v>372</v>
      </c>
      <c r="AV454" s="277">
        <f t="shared" ref="AV454" si="391">IF(AX455="","",COUNTIF(AW454:AW459,"W"))</f>
        <v>0</v>
      </c>
      <c r="AW454" s="93"/>
      <c r="AX454" s="94"/>
      <c r="AY454" s="89"/>
      <c r="AZ454" s="94"/>
      <c r="BA454" s="93"/>
      <c r="BB454" s="280">
        <f t="shared" ref="BB454" si="392">IF(AZ455="","",COUNTIF(BA454:BA459,"W"))</f>
        <v>3</v>
      </c>
      <c r="BC454" s="266">
        <v>3</v>
      </c>
      <c r="BD454" s="311" t="s">
        <v>133</v>
      </c>
      <c r="BE454" s="269" t="s">
        <v>462</v>
      </c>
    </row>
    <row r="455" spans="2:57" s="88" customFormat="1" ht="12" customHeight="1">
      <c r="B455" s="267"/>
      <c r="C455" s="267"/>
      <c r="D455" s="275"/>
      <c r="E455" s="278"/>
      <c r="F455" s="95" t="str">
        <f t="array" ref="F455">_xlfn.IFS(G455="","",G455&gt;I455,"W",G455&lt;I455,"L")</f>
        <v>L</v>
      </c>
      <c r="G455" s="96">
        <v>4</v>
      </c>
      <c r="H455" s="97" t="s">
        <v>129</v>
      </c>
      <c r="I455" s="96">
        <v>11</v>
      </c>
      <c r="J455" s="95" t="str">
        <f t="array" ref="J455">_xlfn.IFS(I455="","",I455&gt;G455,"w",I455&lt;G455,"L")</f>
        <v>w</v>
      </c>
      <c r="K455" s="281"/>
      <c r="L455" s="267"/>
      <c r="M455" s="267"/>
      <c r="N455" s="270"/>
      <c r="P455" s="267"/>
      <c r="Q455" s="267"/>
      <c r="R455" s="275"/>
      <c r="S455" s="278"/>
      <c r="T455" s="95" t="str">
        <f t="array" ref="T455">_xlfn.IFS(U455="","",U455&gt;W455,"W",U455&lt;W455,"L")</f>
        <v>W</v>
      </c>
      <c r="U455" s="96">
        <v>11</v>
      </c>
      <c r="V455" s="97" t="s">
        <v>129</v>
      </c>
      <c r="W455" s="96">
        <v>9</v>
      </c>
      <c r="X455" s="95" t="str">
        <f t="array" ref="X455">_xlfn.IFS(W455="","",W455&gt;U455,"w",W455&lt;U455,"L")</f>
        <v>L</v>
      </c>
      <c r="Y455" s="281"/>
      <c r="Z455" s="267"/>
      <c r="AA455" s="267"/>
      <c r="AB455" s="270"/>
      <c r="AE455" s="267"/>
      <c r="AF455" s="267"/>
      <c r="AG455" s="275"/>
      <c r="AH455" s="278"/>
      <c r="AI455" s="95" t="str">
        <f t="array" ref="AI455">_xlfn.IFS(AJ455="","",AJ455&gt;AL455,"W",AJ455&lt;AL455,"L")</f>
        <v>W</v>
      </c>
      <c r="AJ455" s="96">
        <v>11</v>
      </c>
      <c r="AK455" s="97" t="s">
        <v>129</v>
      </c>
      <c r="AL455" s="96">
        <v>6</v>
      </c>
      <c r="AM455" s="95" t="str">
        <f t="array" ref="AM455">_xlfn.IFS(AL455="","",AL455&gt;AJ455,"w",AL455&lt;AJ455,"L")</f>
        <v>L</v>
      </c>
      <c r="AN455" s="281"/>
      <c r="AO455" s="267"/>
      <c r="AP455" s="267"/>
      <c r="AQ455" s="270"/>
      <c r="AS455" s="267"/>
      <c r="AT455" s="267"/>
      <c r="AU455" s="270"/>
      <c r="AV455" s="278"/>
      <c r="AW455" s="95" t="str">
        <f t="array" ref="AW455">_xlfn.IFS(AX455="","",AX455&gt;AZ455,"W",AX455&lt;AZ455,"L")</f>
        <v>L</v>
      </c>
      <c r="AX455" s="96">
        <v>9</v>
      </c>
      <c r="AY455" s="97" t="s">
        <v>129</v>
      </c>
      <c r="AZ455" s="96">
        <v>11</v>
      </c>
      <c r="BA455" s="95" t="str">
        <f t="array" ref="BA455">_xlfn.IFS(AZ455="","",AZ455&gt;AX455,"w",AZ455&lt;AX455,"L")</f>
        <v>w</v>
      </c>
      <c r="BB455" s="281"/>
      <c r="BC455" s="267"/>
      <c r="BD455" s="312"/>
      <c r="BE455" s="270"/>
    </row>
    <row r="456" spans="2:57" s="88" customFormat="1" ht="12" customHeight="1">
      <c r="B456" s="267"/>
      <c r="C456" s="267"/>
      <c r="D456" s="275"/>
      <c r="E456" s="278"/>
      <c r="F456" s="95" t="str">
        <f t="array" ref="F456">_xlfn.IFS(G456="","",G456&gt;I456,"W",G456&lt;I456,"L")</f>
        <v>W</v>
      </c>
      <c r="G456" s="96">
        <v>11</v>
      </c>
      <c r="H456" s="97" t="s">
        <v>129</v>
      </c>
      <c r="I456" s="96">
        <v>8</v>
      </c>
      <c r="J456" s="95" t="str">
        <f t="array" ref="J456">_xlfn.IFS(I456="","",I456&gt;G456,"w",I456&lt;G456,"L")</f>
        <v>L</v>
      </c>
      <c r="K456" s="281"/>
      <c r="L456" s="267"/>
      <c r="M456" s="267"/>
      <c r="N456" s="270"/>
      <c r="P456" s="267"/>
      <c r="Q456" s="267"/>
      <c r="R456" s="275"/>
      <c r="S456" s="278"/>
      <c r="T456" s="95" t="str">
        <f t="array" ref="T456">_xlfn.IFS(U456="","",U456&gt;W456,"W",U456&lt;W456,"L")</f>
        <v>W</v>
      </c>
      <c r="U456" s="96">
        <v>11</v>
      </c>
      <c r="V456" s="97" t="s">
        <v>129</v>
      </c>
      <c r="W456" s="96">
        <v>8</v>
      </c>
      <c r="X456" s="95" t="str">
        <f t="array" ref="X456">_xlfn.IFS(W456="","",W456&gt;U456,"w",W456&lt;U456,"L")</f>
        <v>L</v>
      </c>
      <c r="Y456" s="281"/>
      <c r="Z456" s="267"/>
      <c r="AA456" s="267"/>
      <c r="AB456" s="270"/>
      <c r="AE456" s="267"/>
      <c r="AF456" s="267"/>
      <c r="AG456" s="275"/>
      <c r="AH456" s="278"/>
      <c r="AI456" s="95" t="str">
        <f t="array" ref="AI456">_xlfn.IFS(AJ456="","",AJ456&gt;AL456,"W",AJ456&lt;AL456,"L")</f>
        <v>W</v>
      </c>
      <c r="AJ456" s="96">
        <v>11</v>
      </c>
      <c r="AK456" s="97" t="s">
        <v>129</v>
      </c>
      <c r="AL456" s="96">
        <v>2</v>
      </c>
      <c r="AM456" s="95" t="str">
        <f t="array" ref="AM456">_xlfn.IFS(AL456="","",AL456&gt;AJ456,"w",AL456&lt;AJ456,"L")</f>
        <v>L</v>
      </c>
      <c r="AN456" s="281"/>
      <c r="AO456" s="267"/>
      <c r="AP456" s="267"/>
      <c r="AQ456" s="270"/>
      <c r="AS456" s="267"/>
      <c r="AT456" s="267"/>
      <c r="AU456" s="270"/>
      <c r="AV456" s="278"/>
      <c r="AW456" s="95" t="str">
        <f t="array" ref="AW456">_xlfn.IFS(AX456="","",AX456&gt;AZ456,"W",AX456&lt;AZ456,"L")</f>
        <v>L</v>
      </c>
      <c r="AX456" s="96">
        <v>6</v>
      </c>
      <c r="AY456" s="97" t="s">
        <v>129</v>
      </c>
      <c r="AZ456" s="96">
        <v>11</v>
      </c>
      <c r="BA456" s="95" t="str">
        <f t="array" ref="BA456">_xlfn.IFS(AZ456="","",AZ456&gt;AX456,"w",AZ456&lt;AX456,"L")</f>
        <v>w</v>
      </c>
      <c r="BB456" s="281"/>
      <c r="BC456" s="267"/>
      <c r="BD456" s="312"/>
      <c r="BE456" s="270"/>
    </row>
    <row r="457" spans="2:57" s="88" customFormat="1" ht="12" customHeight="1">
      <c r="B457" s="267"/>
      <c r="C457" s="267"/>
      <c r="D457" s="275"/>
      <c r="E457" s="278"/>
      <c r="F457" s="95" t="str">
        <f t="array" ref="F457">_xlfn.IFS(G457="","",G457&gt;I457,"W",G457&lt;I457,"L")</f>
        <v>W</v>
      </c>
      <c r="G457" s="96">
        <v>11</v>
      </c>
      <c r="H457" s="97" t="s">
        <v>129</v>
      </c>
      <c r="I457" s="96">
        <v>5</v>
      </c>
      <c r="J457" s="95" t="str">
        <f t="array" ref="J457">_xlfn.IFS(I457="","",I457&gt;G457,"w",I457&lt;G457,"L")</f>
        <v>L</v>
      </c>
      <c r="K457" s="281"/>
      <c r="L457" s="267"/>
      <c r="M457" s="267"/>
      <c r="N457" s="270"/>
      <c r="P457" s="267"/>
      <c r="Q457" s="267"/>
      <c r="R457" s="275"/>
      <c r="S457" s="278"/>
      <c r="T457" s="95" t="str">
        <f t="array" ref="T457">_xlfn.IFS(U457="","",U457&gt;W457,"W",U457&lt;W457,"L")</f>
        <v>W</v>
      </c>
      <c r="U457" s="96">
        <v>11</v>
      </c>
      <c r="V457" s="97" t="s">
        <v>129</v>
      </c>
      <c r="W457" s="96">
        <v>9</v>
      </c>
      <c r="X457" s="95" t="str">
        <f t="array" ref="X457">_xlfn.IFS(W457="","",W457&gt;U457,"w",W457&lt;U457,"L")</f>
        <v>L</v>
      </c>
      <c r="Y457" s="281"/>
      <c r="Z457" s="267"/>
      <c r="AA457" s="267"/>
      <c r="AB457" s="270"/>
      <c r="AE457" s="267"/>
      <c r="AF457" s="267"/>
      <c r="AG457" s="275"/>
      <c r="AH457" s="278"/>
      <c r="AI457" s="95" t="str">
        <f t="array" ref="AI457">_xlfn.IFS(AJ457="","",AJ457&gt;AL457,"W",AJ457&lt;AL457,"L")</f>
        <v>W</v>
      </c>
      <c r="AJ457" s="96">
        <v>11</v>
      </c>
      <c r="AK457" s="97" t="s">
        <v>129</v>
      </c>
      <c r="AL457" s="96">
        <v>5</v>
      </c>
      <c r="AM457" s="95" t="str">
        <f t="array" ref="AM457">_xlfn.IFS(AL457="","",AL457&gt;AJ457,"w",AL457&lt;AJ457,"L")</f>
        <v>L</v>
      </c>
      <c r="AN457" s="281"/>
      <c r="AO457" s="267"/>
      <c r="AP457" s="267"/>
      <c r="AQ457" s="270"/>
      <c r="AS457" s="267"/>
      <c r="AT457" s="267"/>
      <c r="AU457" s="270"/>
      <c r="AV457" s="278"/>
      <c r="AW457" s="95" t="str">
        <f t="array" ref="AW457">_xlfn.IFS(AX457="","",AX457&gt;AZ457,"W",AX457&lt;AZ457,"L")</f>
        <v>L</v>
      </c>
      <c r="AX457" s="96">
        <v>4</v>
      </c>
      <c r="AY457" s="97" t="s">
        <v>129</v>
      </c>
      <c r="AZ457" s="96">
        <v>11</v>
      </c>
      <c r="BA457" s="95" t="str">
        <f t="array" ref="BA457">_xlfn.IFS(AZ457="","",AZ457&gt;AX457,"w",AZ457&lt;AX457,"L")</f>
        <v>w</v>
      </c>
      <c r="BB457" s="281"/>
      <c r="BC457" s="267"/>
      <c r="BD457" s="312"/>
      <c r="BE457" s="270"/>
    </row>
    <row r="458" spans="2:57" s="88" customFormat="1" ht="12" customHeight="1">
      <c r="B458" s="267"/>
      <c r="C458" s="267"/>
      <c r="D458" s="275"/>
      <c r="E458" s="278"/>
      <c r="F458" s="95" t="str">
        <f t="array" ref="F458">_xlfn.IFS(G458="","",G458&gt;I458,"W",G458&lt;I458,"L")</f>
        <v>W</v>
      </c>
      <c r="G458" s="96">
        <v>11</v>
      </c>
      <c r="H458" s="97" t="s">
        <v>129</v>
      </c>
      <c r="I458" s="96">
        <v>8</v>
      </c>
      <c r="J458" s="95" t="str">
        <f t="array" ref="J458">_xlfn.IFS(I458="","",I458&gt;G458,"w",I458&lt;G458,"L")</f>
        <v>L</v>
      </c>
      <c r="K458" s="281"/>
      <c r="L458" s="267"/>
      <c r="M458" s="267"/>
      <c r="N458" s="270"/>
      <c r="P458" s="267"/>
      <c r="Q458" s="267"/>
      <c r="R458" s="275"/>
      <c r="S458" s="278"/>
      <c r="T458" s="95" t="str">
        <f t="array" ref="T458">_xlfn.IFS(U458="","",U458&gt;W458,"W",U458&lt;W458,"L")</f>
        <v/>
      </c>
      <c r="U458" s="96"/>
      <c r="V458" s="97" t="s">
        <v>129</v>
      </c>
      <c r="W458" s="96"/>
      <c r="X458" s="95" t="str">
        <f t="array" ref="X458">_xlfn.IFS(W458="","",W458&gt;U458,"w",W458&lt;U458,"L")</f>
        <v/>
      </c>
      <c r="Y458" s="281"/>
      <c r="Z458" s="267"/>
      <c r="AA458" s="267"/>
      <c r="AB458" s="270"/>
      <c r="AE458" s="267"/>
      <c r="AF458" s="267"/>
      <c r="AG458" s="275"/>
      <c r="AH458" s="278"/>
      <c r="AI458" s="95" t="str">
        <f t="array" ref="AI458">_xlfn.IFS(AJ458="","",AJ458&gt;AL458,"W",AJ458&lt;AL458,"L")</f>
        <v/>
      </c>
      <c r="AJ458" s="96"/>
      <c r="AK458" s="97" t="s">
        <v>129</v>
      </c>
      <c r="AL458" s="96"/>
      <c r="AM458" s="95" t="str">
        <f t="array" ref="AM458">_xlfn.IFS(AL458="","",AL458&gt;AJ458,"w",AL458&lt;AJ458,"L")</f>
        <v/>
      </c>
      <c r="AN458" s="281"/>
      <c r="AO458" s="267"/>
      <c r="AP458" s="267"/>
      <c r="AQ458" s="270"/>
      <c r="AS458" s="267"/>
      <c r="AT458" s="267"/>
      <c r="AU458" s="270"/>
      <c r="AV458" s="278"/>
      <c r="AW458" s="95" t="str">
        <f t="array" ref="AW458">_xlfn.IFS(AX458="","",AX458&gt;AZ458,"W",AX458&lt;AZ458,"L")</f>
        <v/>
      </c>
      <c r="AX458" s="96"/>
      <c r="AY458" s="97" t="s">
        <v>129</v>
      </c>
      <c r="AZ458" s="96"/>
      <c r="BA458" s="95" t="str">
        <f t="array" ref="BA458">_xlfn.IFS(AZ458="","",AZ458&gt;AX458,"w",AZ458&lt;AX458,"L")</f>
        <v/>
      </c>
      <c r="BB458" s="281"/>
      <c r="BC458" s="267"/>
      <c r="BD458" s="312"/>
      <c r="BE458" s="270"/>
    </row>
    <row r="459" spans="2:57" s="88" customFormat="1" ht="12" customHeight="1">
      <c r="B459" s="267"/>
      <c r="C459" s="267"/>
      <c r="D459" s="275"/>
      <c r="E459" s="278"/>
      <c r="F459" s="95" t="str">
        <f t="array" ref="F459">_xlfn.IFS(G459="","",G459&gt;I459,"W",G459&lt;I459,"L")</f>
        <v/>
      </c>
      <c r="G459" s="96"/>
      <c r="H459" s="97" t="s">
        <v>129</v>
      </c>
      <c r="I459" s="96"/>
      <c r="J459" s="95" t="str">
        <f t="array" ref="J459">_xlfn.IFS(I459="","",I459&gt;G459,"w",I459&lt;G459,"L")</f>
        <v/>
      </c>
      <c r="K459" s="281"/>
      <c r="L459" s="267"/>
      <c r="M459" s="267"/>
      <c r="N459" s="270"/>
      <c r="P459" s="267"/>
      <c r="Q459" s="267"/>
      <c r="R459" s="275"/>
      <c r="S459" s="278"/>
      <c r="T459" s="95" t="str">
        <f t="array" ref="T459">_xlfn.IFS(U459="","",U459&gt;W459,"W",U459&lt;W459,"L")</f>
        <v/>
      </c>
      <c r="U459" s="96"/>
      <c r="V459" s="97" t="s">
        <v>129</v>
      </c>
      <c r="W459" s="96"/>
      <c r="X459" s="95" t="str">
        <f t="array" ref="X459">_xlfn.IFS(W459="","",W459&gt;U459,"w",W459&lt;U459,"L")</f>
        <v/>
      </c>
      <c r="Y459" s="281"/>
      <c r="Z459" s="267"/>
      <c r="AA459" s="267"/>
      <c r="AB459" s="270"/>
      <c r="AE459" s="267"/>
      <c r="AF459" s="267"/>
      <c r="AG459" s="275"/>
      <c r="AH459" s="278"/>
      <c r="AI459" s="95" t="str">
        <f t="array" ref="AI459">_xlfn.IFS(AJ459="","",AJ459&gt;AL459,"W",AJ459&lt;AL459,"L")</f>
        <v/>
      </c>
      <c r="AJ459" s="96"/>
      <c r="AK459" s="97" t="s">
        <v>129</v>
      </c>
      <c r="AL459" s="96"/>
      <c r="AM459" s="95" t="str">
        <f t="array" ref="AM459">_xlfn.IFS(AL459="","",AL459&gt;AJ459,"w",AL459&lt;AJ459,"L")</f>
        <v/>
      </c>
      <c r="AN459" s="281"/>
      <c r="AO459" s="267"/>
      <c r="AP459" s="267"/>
      <c r="AQ459" s="270"/>
      <c r="AS459" s="267"/>
      <c r="AT459" s="267"/>
      <c r="AU459" s="270"/>
      <c r="AV459" s="278"/>
      <c r="AW459" s="95" t="str">
        <f t="array" ref="AW459">_xlfn.IFS(AX459="","",AX459&gt;AZ459,"W",AX459&lt;AZ459,"L")</f>
        <v/>
      </c>
      <c r="AX459" s="96"/>
      <c r="AY459" s="97" t="s">
        <v>129</v>
      </c>
      <c r="AZ459" s="96"/>
      <c r="BA459" s="95" t="str">
        <f t="array" ref="BA459">_xlfn.IFS(AZ459="","",AZ459&gt;AX459,"w",AZ459&lt;AX459,"L")</f>
        <v/>
      </c>
      <c r="BB459" s="281"/>
      <c r="BC459" s="267"/>
      <c r="BD459" s="312"/>
      <c r="BE459" s="270"/>
    </row>
    <row r="460" spans="2:57" s="88" customFormat="1" ht="12" customHeight="1">
      <c r="B460" s="268"/>
      <c r="C460" s="268"/>
      <c r="D460" s="276"/>
      <c r="E460" s="279"/>
      <c r="F460" s="98"/>
      <c r="G460" s="99"/>
      <c r="H460" s="92"/>
      <c r="I460" s="99"/>
      <c r="J460" s="98"/>
      <c r="K460" s="282"/>
      <c r="L460" s="268"/>
      <c r="M460" s="268"/>
      <c r="N460" s="271"/>
      <c r="P460" s="268"/>
      <c r="Q460" s="268"/>
      <c r="R460" s="276"/>
      <c r="S460" s="279"/>
      <c r="T460" s="98"/>
      <c r="U460" s="99"/>
      <c r="V460" s="92"/>
      <c r="W460" s="99"/>
      <c r="X460" s="98"/>
      <c r="Y460" s="282"/>
      <c r="Z460" s="268"/>
      <c r="AA460" s="268"/>
      <c r="AB460" s="271"/>
      <c r="AE460" s="268"/>
      <c r="AF460" s="268"/>
      <c r="AG460" s="276"/>
      <c r="AH460" s="279"/>
      <c r="AI460" s="98"/>
      <c r="AJ460" s="99"/>
      <c r="AK460" s="92"/>
      <c r="AL460" s="99"/>
      <c r="AM460" s="98"/>
      <c r="AN460" s="282"/>
      <c r="AO460" s="268"/>
      <c r="AP460" s="268"/>
      <c r="AQ460" s="271"/>
      <c r="AS460" s="268"/>
      <c r="AT460" s="268"/>
      <c r="AU460" s="271"/>
      <c r="AV460" s="279"/>
      <c r="AW460" s="98"/>
      <c r="AX460" s="99"/>
      <c r="AY460" s="92"/>
      <c r="AZ460" s="99"/>
      <c r="BA460" s="98"/>
      <c r="BB460" s="282"/>
      <c r="BC460" s="268"/>
      <c r="BD460" s="313"/>
      <c r="BE460" s="271"/>
    </row>
    <row r="461" spans="2:57" s="88" customFormat="1" ht="12" customHeight="1">
      <c r="B461" s="266">
        <v>4</v>
      </c>
      <c r="C461" s="266" t="s">
        <v>134</v>
      </c>
      <c r="D461" s="269" t="s">
        <v>553</v>
      </c>
      <c r="E461" s="277">
        <f t="shared" ref="E461" si="393">IF(G462="","",COUNTIF(F461:F466,"W"))</f>
        <v>1</v>
      </c>
      <c r="F461" s="93"/>
      <c r="G461" s="94"/>
      <c r="H461" s="89"/>
      <c r="I461" s="94"/>
      <c r="J461" s="93"/>
      <c r="K461" s="280">
        <f t="shared" ref="K461" si="394">IF(I462="","",COUNTIF(J461:J466,"W"))</f>
        <v>3</v>
      </c>
      <c r="L461" s="266">
        <v>4</v>
      </c>
      <c r="M461" s="266" t="s">
        <v>134</v>
      </c>
      <c r="N461" s="274" t="s">
        <v>454</v>
      </c>
      <c r="P461" s="266">
        <v>4</v>
      </c>
      <c r="Q461" s="266" t="s">
        <v>134</v>
      </c>
      <c r="R461" s="274" t="s">
        <v>474</v>
      </c>
      <c r="S461" s="277">
        <f t="shared" ref="S461" si="395">IF(U462="","",COUNTIF(T461:T466,"W"))</f>
        <v>3</v>
      </c>
      <c r="T461" s="93"/>
      <c r="U461" s="94"/>
      <c r="V461" s="89"/>
      <c r="W461" s="94"/>
      <c r="X461" s="93"/>
      <c r="Y461" s="280">
        <f t="shared" ref="Y461" si="396">IF(W462="","",COUNTIF(X461:X466,"W"))</f>
        <v>1</v>
      </c>
      <c r="Z461" s="266">
        <v>4</v>
      </c>
      <c r="AA461" s="266" t="s">
        <v>134</v>
      </c>
      <c r="AB461" s="269" t="s">
        <v>545</v>
      </c>
      <c r="AE461" s="266">
        <v>4</v>
      </c>
      <c r="AF461" s="266" t="s">
        <v>134</v>
      </c>
      <c r="AG461" s="274" t="s">
        <v>576</v>
      </c>
      <c r="AH461" s="277">
        <f t="shared" ref="AH461" si="397">IF(AJ462="","",COUNTIF(AI461:AI466,"W"))</f>
        <v>3</v>
      </c>
      <c r="AI461" s="93"/>
      <c r="AJ461" s="94"/>
      <c r="AK461" s="89"/>
      <c r="AL461" s="94"/>
      <c r="AM461" s="93"/>
      <c r="AN461" s="280">
        <f t="shared" ref="AN461" si="398">IF(AL462="","",COUNTIF(AM461:AM466,"W"))</f>
        <v>0</v>
      </c>
      <c r="AO461" s="266">
        <v>4</v>
      </c>
      <c r="AP461" s="266" t="s">
        <v>134</v>
      </c>
      <c r="AQ461" s="269" t="s">
        <v>522</v>
      </c>
      <c r="AS461" s="266">
        <v>4</v>
      </c>
      <c r="AT461" s="266" t="s">
        <v>134</v>
      </c>
      <c r="AU461" s="274" t="s">
        <v>495</v>
      </c>
      <c r="AV461" s="277">
        <f t="shared" ref="AV461" si="399">IF(AX462="","",COUNTIF(AW461:AW466,"W"))</f>
        <v>3</v>
      </c>
      <c r="AW461" s="93"/>
      <c r="AX461" s="94"/>
      <c r="AY461" s="89"/>
      <c r="AZ461" s="94"/>
      <c r="BA461" s="93"/>
      <c r="BB461" s="280">
        <f t="shared" ref="BB461" si="400">IF(AZ462="","",COUNTIF(BA461:BA466,"W"))</f>
        <v>0</v>
      </c>
      <c r="BC461" s="266">
        <v>4</v>
      </c>
      <c r="BD461" s="266" t="s">
        <v>134</v>
      </c>
      <c r="BE461" s="269" t="s">
        <v>533</v>
      </c>
    </row>
    <row r="462" spans="2:57" s="88" customFormat="1" ht="12" customHeight="1">
      <c r="B462" s="267"/>
      <c r="C462" s="267"/>
      <c r="D462" s="270"/>
      <c r="E462" s="278"/>
      <c r="F462" s="95" t="str">
        <f t="array" ref="F462">_xlfn.IFS(G462="","",G462&gt;I462,"W",G462&lt;I462,"L")</f>
        <v>L</v>
      </c>
      <c r="G462" s="96">
        <v>5</v>
      </c>
      <c r="H462" s="97" t="s">
        <v>129</v>
      </c>
      <c r="I462" s="96">
        <v>11</v>
      </c>
      <c r="J462" s="95" t="str">
        <f t="array" ref="J462">_xlfn.IFS(I462="","",I462&gt;G462,"w",I462&lt;G462,"L")</f>
        <v>w</v>
      </c>
      <c r="K462" s="281"/>
      <c r="L462" s="267"/>
      <c r="M462" s="267"/>
      <c r="N462" s="275"/>
      <c r="P462" s="267"/>
      <c r="Q462" s="267"/>
      <c r="R462" s="275"/>
      <c r="S462" s="278"/>
      <c r="T462" s="95" t="str">
        <f t="array" ref="T462">_xlfn.IFS(U462="","",U462&gt;W462,"W",U462&lt;W462,"L")</f>
        <v>W</v>
      </c>
      <c r="U462" s="96">
        <v>13</v>
      </c>
      <c r="V462" s="97" t="s">
        <v>129</v>
      </c>
      <c r="W462" s="96">
        <v>11</v>
      </c>
      <c r="X462" s="95" t="str">
        <f t="array" ref="X462">_xlfn.IFS(W462="","",W462&gt;U462,"w",W462&lt;U462,"L")</f>
        <v>L</v>
      </c>
      <c r="Y462" s="281"/>
      <c r="Z462" s="267"/>
      <c r="AA462" s="267"/>
      <c r="AB462" s="270"/>
      <c r="AE462" s="267"/>
      <c r="AF462" s="267"/>
      <c r="AG462" s="275"/>
      <c r="AH462" s="278"/>
      <c r="AI462" s="95" t="str">
        <f t="array" ref="AI462">_xlfn.IFS(AJ462="","",AJ462&gt;AL462,"W",AJ462&lt;AL462,"L")</f>
        <v>W</v>
      </c>
      <c r="AJ462" s="96">
        <v>11</v>
      </c>
      <c r="AK462" s="97" t="s">
        <v>129</v>
      </c>
      <c r="AL462" s="96">
        <v>4</v>
      </c>
      <c r="AM462" s="95" t="str">
        <f t="array" ref="AM462">_xlfn.IFS(AL462="","",AL462&gt;AJ462,"w",AL462&lt;AJ462,"L")</f>
        <v>L</v>
      </c>
      <c r="AN462" s="281"/>
      <c r="AO462" s="267"/>
      <c r="AP462" s="267"/>
      <c r="AQ462" s="270"/>
      <c r="AS462" s="267"/>
      <c r="AT462" s="267"/>
      <c r="AU462" s="275"/>
      <c r="AV462" s="278"/>
      <c r="AW462" s="95" t="str">
        <f t="array" ref="AW462">_xlfn.IFS(AX462="","",AX462&gt;AZ462,"W",AX462&lt;AZ462,"L")</f>
        <v>W</v>
      </c>
      <c r="AX462" s="96">
        <v>11</v>
      </c>
      <c r="AY462" s="97" t="s">
        <v>129</v>
      </c>
      <c r="AZ462" s="96">
        <v>7</v>
      </c>
      <c r="BA462" s="95" t="str">
        <f t="array" ref="BA462">_xlfn.IFS(AZ462="","",AZ462&gt;AX462,"w",AZ462&lt;AX462,"L")</f>
        <v>L</v>
      </c>
      <c r="BB462" s="281"/>
      <c r="BC462" s="267"/>
      <c r="BD462" s="267"/>
      <c r="BE462" s="270"/>
    </row>
    <row r="463" spans="2:57" s="88" customFormat="1" ht="12" customHeight="1">
      <c r="B463" s="267"/>
      <c r="C463" s="267"/>
      <c r="D463" s="270"/>
      <c r="E463" s="278"/>
      <c r="F463" s="95" t="str">
        <f t="array" ref="F463">_xlfn.IFS(G463="","",G463&gt;I463,"W",G463&lt;I463,"L")</f>
        <v>L</v>
      </c>
      <c r="G463" s="96">
        <v>2</v>
      </c>
      <c r="H463" s="97" t="s">
        <v>129</v>
      </c>
      <c r="I463" s="96">
        <v>11</v>
      </c>
      <c r="J463" s="95" t="str">
        <f t="array" ref="J463">_xlfn.IFS(I463="","",I463&gt;G463,"w",I463&lt;G463,"L")</f>
        <v>w</v>
      </c>
      <c r="K463" s="281"/>
      <c r="L463" s="267"/>
      <c r="M463" s="267"/>
      <c r="N463" s="275"/>
      <c r="P463" s="267"/>
      <c r="Q463" s="267"/>
      <c r="R463" s="275"/>
      <c r="S463" s="278"/>
      <c r="T463" s="95" t="str">
        <f t="array" ref="T463">_xlfn.IFS(U463="","",U463&gt;W463,"W",U463&lt;W463,"L")</f>
        <v>W</v>
      </c>
      <c r="U463" s="96">
        <v>12</v>
      </c>
      <c r="V463" s="97" t="s">
        <v>129</v>
      </c>
      <c r="W463" s="96">
        <v>10</v>
      </c>
      <c r="X463" s="95" t="str">
        <f t="array" ref="X463">_xlfn.IFS(W463="","",W463&gt;U463,"w",W463&lt;U463,"L")</f>
        <v>L</v>
      </c>
      <c r="Y463" s="281"/>
      <c r="Z463" s="267"/>
      <c r="AA463" s="267"/>
      <c r="AB463" s="270"/>
      <c r="AE463" s="267"/>
      <c r="AF463" s="267"/>
      <c r="AG463" s="275"/>
      <c r="AH463" s="278"/>
      <c r="AI463" s="95" t="str">
        <f t="array" ref="AI463">_xlfn.IFS(AJ463="","",AJ463&gt;AL463,"W",AJ463&lt;AL463,"L")</f>
        <v>W</v>
      </c>
      <c r="AJ463" s="96">
        <v>11</v>
      </c>
      <c r="AK463" s="97" t="s">
        <v>129</v>
      </c>
      <c r="AL463" s="96">
        <v>7</v>
      </c>
      <c r="AM463" s="95" t="str">
        <f t="array" ref="AM463">_xlfn.IFS(AL463="","",AL463&gt;AJ463,"w",AL463&lt;AJ463,"L")</f>
        <v>L</v>
      </c>
      <c r="AN463" s="281"/>
      <c r="AO463" s="267"/>
      <c r="AP463" s="267"/>
      <c r="AQ463" s="270"/>
      <c r="AS463" s="267"/>
      <c r="AT463" s="267"/>
      <c r="AU463" s="275"/>
      <c r="AV463" s="278"/>
      <c r="AW463" s="95" t="str">
        <f t="array" ref="AW463">_xlfn.IFS(AX463="","",AX463&gt;AZ463,"W",AX463&lt;AZ463,"L")</f>
        <v>W</v>
      </c>
      <c r="AX463" s="96">
        <v>11</v>
      </c>
      <c r="AY463" s="97" t="s">
        <v>129</v>
      </c>
      <c r="AZ463" s="96">
        <v>2</v>
      </c>
      <c r="BA463" s="95" t="str">
        <f t="array" ref="BA463">_xlfn.IFS(AZ463="","",AZ463&gt;AX463,"w",AZ463&lt;AX463,"L")</f>
        <v>L</v>
      </c>
      <c r="BB463" s="281"/>
      <c r="BC463" s="267"/>
      <c r="BD463" s="267"/>
      <c r="BE463" s="270"/>
    </row>
    <row r="464" spans="2:57" s="88" customFormat="1" ht="12" customHeight="1">
      <c r="B464" s="267"/>
      <c r="C464" s="267"/>
      <c r="D464" s="270"/>
      <c r="E464" s="278"/>
      <c r="F464" s="95" t="str">
        <f t="array" ref="F464">_xlfn.IFS(G464="","",G464&gt;I464,"W",G464&lt;I464,"L")</f>
        <v>W</v>
      </c>
      <c r="G464" s="96">
        <v>11</v>
      </c>
      <c r="H464" s="97" t="s">
        <v>129</v>
      </c>
      <c r="I464" s="96">
        <v>9</v>
      </c>
      <c r="J464" s="95" t="str">
        <f t="array" ref="J464">_xlfn.IFS(I464="","",I464&gt;G464,"w",I464&lt;G464,"L")</f>
        <v>L</v>
      </c>
      <c r="K464" s="281"/>
      <c r="L464" s="267"/>
      <c r="M464" s="267"/>
      <c r="N464" s="275"/>
      <c r="P464" s="267"/>
      <c r="Q464" s="267"/>
      <c r="R464" s="275"/>
      <c r="S464" s="278"/>
      <c r="T464" s="95" t="str">
        <f t="array" ref="T464">_xlfn.IFS(U464="","",U464&gt;W464,"W",U464&lt;W464,"L")</f>
        <v>L</v>
      </c>
      <c r="U464" s="96">
        <v>4</v>
      </c>
      <c r="V464" s="97" t="s">
        <v>129</v>
      </c>
      <c r="W464" s="96">
        <v>11</v>
      </c>
      <c r="X464" s="95" t="str">
        <f t="array" ref="X464">_xlfn.IFS(W464="","",W464&gt;U464,"w",W464&lt;U464,"L")</f>
        <v>w</v>
      </c>
      <c r="Y464" s="281"/>
      <c r="Z464" s="267"/>
      <c r="AA464" s="267"/>
      <c r="AB464" s="270"/>
      <c r="AE464" s="267"/>
      <c r="AF464" s="267"/>
      <c r="AG464" s="275"/>
      <c r="AH464" s="278"/>
      <c r="AI464" s="95" t="str">
        <f t="array" ref="AI464">_xlfn.IFS(AJ464="","",AJ464&gt;AL464,"W",AJ464&lt;AL464,"L")</f>
        <v>W</v>
      </c>
      <c r="AJ464" s="96">
        <v>11</v>
      </c>
      <c r="AK464" s="97" t="s">
        <v>129</v>
      </c>
      <c r="AL464" s="96">
        <v>6</v>
      </c>
      <c r="AM464" s="95" t="str">
        <f t="array" ref="AM464">_xlfn.IFS(AL464="","",AL464&gt;AJ464,"w",AL464&lt;AJ464,"L")</f>
        <v>L</v>
      </c>
      <c r="AN464" s="281"/>
      <c r="AO464" s="267"/>
      <c r="AP464" s="267"/>
      <c r="AQ464" s="270"/>
      <c r="AS464" s="267"/>
      <c r="AT464" s="267"/>
      <c r="AU464" s="275"/>
      <c r="AV464" s="278"/>
      <c r="AW464" s="95" t="str">
        <f t="array" ref="AW464">_xlfn.IFS(AX464="","",AX464&gt;AZ464,"W",AX464&lt;AZ464,"L")</f>
        <v>W</v>
      </c>
      <c r="AX464" s="96">
        <v>11</v>
      </c>
      <c r="AY464" s="97" t="s">
        <v>129</v>
      </c>
      <c r="AZ464" s="96">
        <v>6</v>
      </c>
      <c r="BA464" s="95" t="str">
        <f t="array" ref="BA464">_xlfn.IFS(AZ464="","",AZ464&gt;AX464,"w",AZ464&lt;AX464,"L")</f>
        <v>L</v>
      </c>
      <c r="BB464" s="281"/>
      <c r="BC464" s="267"/>
      <c r="BD464" s="267"/>
      <c r="BE464" s="270"/>
    </row>
    <row r="465" spans="2:57" s="88" customFormat="1" ht="12" customHeight="1">
      <c r="B465" s="267"/>
      <c r="C465" s="267"/>
      <c r="D465" s="270"/>
      <c r="E465" s="278"/>
      <c r="F465" s="95" t="str">
        <f t="array" ref="F465">_xlfn.IFS(G465="","",G465&gt;I465,"W",G465&lt;I465,"L")</f>
        <v>L</v>
      </c>
      <c r="G465" s="96">
        <v>0</v>
      </c>
      <c r="H465" s="97" t="s">
        <v>129</v>
      </c>
      <c r="I465" s="96">
        <v>11</v>
      </c>
      <c r="J465" s="95" t="str">
        <f t="array" ref="J465">_xlfn.IFS(I465="","",I465&gt;G465,"w",I465&lt;G465,"L")</f>
        <v>w</v>
      </c>
      <c r="K465" s="281"/>
      <c r="L465" s="267"/>
      <c r="M465" s="267"/>
      <c r="N465" s="275"/>
      <c r="P465" s="267"/>
      <c r="Q465" s="267"/>
      <c r="R465" s="275"/>
      <c r="S465" s="278"/>
      <c r="T465" s="95" t="str">
        <f t="array" ref="T465">_xlfn.IFS(U465="","",U465&gt;W465,"W",U465&lt;W465,"L")</f>
        <v>W</v>
      </c>
      <c r="U465" s="96">
        <v>11</v>
      </c>
      <c r="V465" s="97" t="s">
        <v>129</v>
      </c>
      <c r="W465" s="96">
        <v>5</v>
      </c>
      <c r="X465" s="95" t="str">
        <f t="array" ref="X465">_xlfn.IFS(W465="","",W465&gt;U465,"w",W465&lt;U465,"L")</f>
        <v>L</v>
      </c>
      <c r="Y465" s="281"/>
      <c r="Z465" s="267"/>
      <c r="AA465" s="267"/>
      <c r="AB465" s="270"/>
      <c r="AE465" s="267"/>
      <c r="AF465" s="267"/>
      <c r="AG465" s="275"/>
      <c r="AH465" s="278"/>
      <c r="AI465" s="95" t="str">
        <f t="array" ref="AI465">_xlfn.IFS(AJ465="","",AJ465&gt;AL465,"W",AJ465&lt;AL465,"L")</f>
        <v/>
      </c>
      <c r="AJ465" s="96"/>
      <c r="AK465" s="97" t="s">
        <v>129</v>
      </c>
      <c r="AL465" s="96"/>
      <c r="AM465" s="95" t="str">
        <f t="array" ref="AM465">_xlfn.IFS(AL465="","",AL465&gt;AJ465,"w",AL465&lt;AJ465,"L")</f>
        <v/>
      </c>
      <c r="AN465" s="281"/>
      <c r="AO465" s="267"/>
      <c r="AP465" s="267"/>
      <c r="AQ465" s="270"/>
      <c r="AS465" s="267"/>
      <c r="AT465" s="267"/>
      <c r="AU465" s="275"/>
      <c r="AV465" s="278"/>
      <c r="AW465" s="95" t="str">
        <f t="array" ref="AW465">_xlfn.IFS(AX465="","",AX465&gt;AZ465,"W",AX465&lt;AZ465,"L")</f>
        <v/>
      </c>
      <c r="AX465" s="96"/>
      <c r="AY465" s="97" t="s">
        <v>129</v>
      </c>
      <c r="AZ465" s="96"/>
      <c r="BA465" s="95" t="str">
        <f t="array" ref="BA465">_xlfn.IFS(AZ465="","",AZ465&gt;AX465,"w",AZ465&lt;AX465,"L")</f>
        <v/>
      </c>
      <c r="BB465" s="281"/>
      <c r="BC465" s="267"/>
      <c r="BD465" s="267"/>
      <c r="BE465" s="270"/>
    </row>
    <row r="466" spans="2:57" s="88" customFormat="1" ht="12" customHeight="1">
      <c r="B466" s="267"/>
      <c r="C466" s="267"/>
      <c r="D466" s="270"/>
      <c r="E466" s="278"/>
      <c r="F466" s="95" t="str">
        <f t="array" ref="F466">_xlfn.IFS(G466="","",G466&gt;I466,"W",G466&lt;I466,"L")</f>
        <v/>
      </c>
      <c r="G466" s="96"/>
      <c r="H466" s="97" t="s">
        <v>129</v>
      </c>
      <c r="I466" s="96"/>
      <c r="J466" s="95" t="str">
        <f t="array" ref="J466">_xlfn.IFS(I466="","",I466&gt;G466,"w",I466&lt;G466,"L")</f>
        <v/>
      </c>
      <c r="K466" s="281"/>
      <c r="L466" s="267"/>
      <c r="M466" s="267"/>
      <c r="N466" s="275"/>
      <c r="P466" s="267"/>
      <c r="Q466" s="267"/>
      <c r="R466" s="275"/>
      <c r="S466" s="278"/>
      <c r="T466" s="95" t="str">
        <f t="array" ref="T466">_xlfn.IFS(U466="","",U466&gt;W466,"W",U466&lt;W466,"L")</f>
        <v/>
      </c>
      <c r="U466" s="96"/>
      <c r="V466" s="97" t="s">
        <v>129</v>
      </c>
      <c r="W466" s="96"/>
      <c r="X466" s="95" t="str">
        <f t="array" ref="X466">_xlfn.IFS(W466="","",W466&gt;U466,"w",W466&lt;U466,"L")</f>
        <v/>
      </c>
      <c r="Y466" s="281"/>
      <c r="Z466" s="267"/>
      <c r="AA466" s="267"/>
      <c r="AB466" s="270"/>
      <c r="AE466" s="267"/>
      <c r="AF466" s="267"/>
      <c r="AG466" s="275"/>
      <c r="AH466" s="278"/>
      <c r="AI466" s="95" t="str">
        <f t="array" ref="AI466">_xlfn.IFS(AJ466="","",AJ466&gt;AL466,"W",AJ466&lt;AL466,"L")</f>
        <v/>
      </c>
      <c r="AJ466" s="96"/>
      <c r="AK466" s="97" t="s">
        <v>129</v>
      </c>
      <c r="AL466" s="96"/>
      <c r="AM466" s="95" t="str">
        <f t="array" ref="AM466">_xlfn.IFS(AL466="","",AL466&gt;AJ466,"w",AL466&lt;AJ466,"L")</f>
        <v/>
      </c>
      <c r="AN466" s="281"/>
      <c r="AO466" s="267"/>
      <c r="AP466" s="267"/>
      <c r="AQ466" s="270"/>
      <c r="AS466" s="267"/>
      <c r="AT466" s="267"/>
      <c r="AU466" s="275"/>
      <c r="AV466" s="278"/>
      <c r="AW466" s="95" t="str">
        <f t="array" ref="AW466">_xlfn.IFS(AX466="","",AX466&gt;AZ466,"W",AX466&lt;AZ466,"L")</f>
        <v/>
      </c>
      <c r="AX466" s="96"/>
      <c r="AY466" s="97" t="s">
        <v>129</v>
      </c>
      <c r="AZ466" s="96"/>
      <c r="BA466" s="95" t="str">
        <f t="array" ref="BA466">_xlfn.IFS(AZ466="","",AZ466&gt;AX466,"w",AZ466&lt;AX466,"L")</f>
        <v/>
      </c>
      <c r="BB466" s="281"/>
      <c r="BC466" s="267"/>
      <c r="BD466" s="267"/>
      <c r="BE466" s="270"/>
    </row>
    <row r="467" spans="2:57" s="88" customFormat="1" ht="12" customHeight="1">
      <c r="B467" s="268"/>
      <c r="C467" s="268"/>
      <c r="D467" s="271"/>
      <c r="E467" s="279"/>
      <c r="F467" s="98"/>
      <c r="G467" s="99"/>
      <c r="H467" s="92"/>
      <c r="I467" s="99"/>
      <c r="J467" s="98"/>
      <c r="K467" s="282"/>
      <c r="L467" s="268"/>
      <c r="M467" s="268"/>
      <c r="N467" s="276"/>
      <c r="P467" s="268"/>
      <c r="Q467" s="268"/>
      <c r="R467" s="276"/>
      <c r="S467" s="279"/>
      <c r="T467" s="98"/>
      <c r="U467" s="99"/>
      <c r="V467" s="92"/>
      <c r="W467" s="99"/>
      <c r="X467" s="98"/>
      <c r="Y467" s="282"/>
      <c r="Z467" s="268"/>
      <c r="AA467" s="268"/>
      <c r="AB467" s="271"/>
      <c r="AE467" s="268"/>
      <c r="AF467" s="268"/>
      <c r="AG467" s="276"/>
      <c r="AH467" s="279"/>
      <c r="AI467" s="98"/>
      <c r="AJ467" s="99"/>
      <c r="AK467" s="92"/>
      <c r="AL467" s="99"/>
      <c r="AM467" s="98"/>
      <c r="AN467" s="282"/>
      <c r="AO467" s="268"/>
      <c r="AP467" s="268"/>
      <c r="AQ467" s="271"/>
      <c r="AS467" s="268"/>
      <c r="AT467" s="268"/>
      <c r="AU467" s="276"/>
      <c r="AV467" s="279"/>
      <c r="AW467" s="98"/>
      <c r="AX467" s="99"/>
      <c r="AY467" s="92"/>
      <c r="AZ467" s="99"/>
      <c r="BA467" s="98"/>
      <c r="BB467" s="282"/>
      <c r="BC467" s="268"/>
      <c r="BD467" s="268"/>
      <c r="BE467" s="271"/>
    </row>
    <row r="468" spans="2:57" s="88" customFormat="1" ht="12" customHeight="1">
      <c r="B468" s="266">
        <v>5</v>
      </c>
      <c r="C468" s="266" t="s">
        <v>135</v>
      </c>
      <c r="D468" s="269" t="s">
        <v>554</v>
      </c>
      <c r="E468" s="277">
        <f t="shared" ref="E468" si="401">IF(G469="","",COUNTIF(F468:F473,"W"))</f>
        <v>0</v>
      </c>
      <c r="F468" s="93"/>
      <c r="G468" s="94"/>
      <c r="H468" s="89"/>
      <c r="I468" s="94"/>
      <c r="J468" s="93"/>
      <c r="K468" s="280">
        <f t="shared" ref="K468" si="402">IF(I469="","",COUNTIF(J468:J473,"W"))</f>
        <v>3</v>
      </c>
      <c r="L468" s="266">
        <v>5</v>
      </c>
      <c r="M468" s="266" t="s">
        <v>135</v>
      </c>
      <c r="N468" s="274" t="s">
        <v>503</v>
      </c>
      <c r="P468" s="266">
        <v>5</v>
      </c>
      <c r="Q468" s="266" t="s">
        <v>135</v>
      </c>
      <c r="R468" s="269" t="s">
        <v>476</v>
      </c>
      <c r="S468" s="277">
        <f t="shared" ref="S468" si="403">IF(U469="","",COUNTIF(T468:T473,"W"))</f>
        <v>0</v>
      </c>
      <c r="T468" s="93"/>
      <c r="U468" s="94"/>
      <c r="V468" s="89"/>
      <c r="W468" s="94"/>
      <c r="X468" s="93"/>
      <c r="Y468" s="280">
        <f t="shared" ref="Y468" si="404">IF(W469="","",COUNTIF(X468:X473,"W"))</f>
        <v>3</v>
      </c>
      <c r="Z468" s="266">
        <v>5</v>
      </c>
      <c r="AA468" s="266" t="s">
        <v>135</v>
      </c>
      <c r="AB468" s="274" t="s">
        <v>511</v>
      </c>
      <c r="AE468" s="266">
        <v>5</v>
      </c>
      <c r="AF468" s="266" t="s">
        <v>135</v>
      </c>
      <c r="AG468" s="274" t="s">
        <v>577</v>
      </c>
      <c r="AH468" s="277">
        <f t="shared" ref="AH468" si="405">IF(AJ469="","",COUNTIF(AI468:AI473,"W"))</f>
        <v>3</v>
      </c>
      <c r="AI468" s="93"/>
      <c r="AJ468" s="94"/>
      <c r="AK468" s="89"/>
      <c r="AL468" s="94"/>
      <c r="AM468" s="93"/>
      <c r="AN468" s="280">
        <f t="shared" ref="AN468" si="406">IF(AL469="","",COUNTIF(AM468:AM473,"W"))</f>
        <v>0</v>
      </c>
      <c r="AO468" s="266">
        <v>5</v>
      </c>
      <c r="AP468" s="266" t="s">
        <v>135</v>
      </c>
      <c r="AQ468" s="269" t="s">
        <v>443</v>
      </c>
      <c r="AS468" s="266">
        <v>5</v>
      </c>
      <c r="AT468" s="266" t="s">
        <v>135</v>
      </c>
      <c r="AU468" s="274" t="s">
        <v>370</v>
      </c>
      <c r="AV468" s="277">
        <f t="shared" ref="AV468" si="407">IF(AX469="","",COUNTIF(AW468:AW473,"W"))</f>
        <v>3</v>
      </c>
      <c r="AW468" s="93"/>
      <c r="AX468" s="94"/>
      <c r="AY468" s="89"/>
      <c r="AZ468" s="94"/>
      <c r="BA468" s="93"/>
      <c r="BB468" s="280">
        <f t="shared" ref="BB468" si="408">IF(AZ469="","",COUNTIF(BA468:BA473,"W"))</f>
        <v>0</v>
      </c>
      <c r="BC468" s="266">
        <v>5</v>
      </c>
      <c r="BD468" s="266" t="s">
        <v>135</v>
      </c>
      <c r="BE468" s="269" t="s">
        <v>464</v>
      </c>
    </row>
    <row r="469" spans="2:57" s="88" customFormat="1" ht="12" customHeight="1">
      <c r="B469" s="267"/>
      <c r="C469" s="267"/>
      <c r="D469" s="270"/>
      <c r="E469" s="278"/>
      <c r="F469" s="95" t="str">
        <f t="array" ref="F469">_xlfn.IFS(G469="","",G469&gt;I469,"W",G469&lt;I469,"L")</f>
        <v>L</v>
      </c>
      <c r="G469" s="96">
        <v>7</v>
      </c>
      <c r="H469" s="97" t="s">
        <v>129</v>
      </c>
      <c r="I469" s="96">
        <v>11</v>
      </c>
      <c r="J469" s="95" t="str">
        <f t="array" ref="J469">_xlfn.IFS(I469="","",I469&gt;G469,"w",I469&lt;G469,"L")</f>
        <v>w</v>
      </c>
      <c r="K469" s="281"/>
      <c r="L469" s="267"/>
      <c r="M469" s="267"/>
      <c r="N469" s="275"/>
      <c r="P469" s="267"/>
      <c r="Q469" s="267"/>
      <c r="R469" s="270"/>
      <c r="S469" s="278"/>
      <c r="T469" s="95" t="str">
        <f t="array" ref="T469">_xlfn.IFS(U469="","",U469&gt;W469,"W",U469&lt;W469,"L")</f>
        <v>L</v>
      </c>
      <c r="U469" s="96">
        <v>7</v>
      </c>
      <c r="V469" s="97" t="s">
        <v>129</v>
      </c>
      <c r="W469" s="96">
        <v>11</v>
      </c>
      <c r="X469" s="95" t="str">
        <f t="array" ref="X469">_xlfn.IFS(W469="","",W469&gt;U469,"w",W469&lt;U469,"L")</f>
        <v>w</v>
      </c>
      <c r="Y469" s="281"/>
      <c r="Z469" s="267"/>
      <c r="AA469" s="267"/>
      <c r="AB469" s="275"/>
      <c r="AE469" s="267"/>
      <c r="AF469" s="267"/>
      <c r="AG469" s="275"/>
      <c r="AH469" s="278"/>
      <c r="AI469" s="95" t="str">
        <f t="array" ref="AI469">_xlfn.IFS(AJ469="","",AJ469&gt;AL469,"W",AJ469&lt;AL469,"L")</f>
        <v>W</v>
      </c>
      <c r="AJ469" s="96">
        <v>11</v>
      </c>
      <c r="AK469" s="97" t="s">
        <v>129</v>
      </c>
      <c r="AL469" s="96">
        <v>6</v>
      </c>
      <c r="AM469" s="95" t="str">
        <f t="array" ref="AM469">_xlfn.IFS(AL469="","",AL469&gt;AJ469,"w",AL469&lt;AJ469,"L")</f>
        <v>L</v>
      </c>
      <c r="AN469" s="281"/>
      <c r="AO469" s="267"/>
      <c r="AP469" s="267"/>
      <c r="AQ469" s="270"/>
      <c r="AS469" s="267"/>
      <c r="AT469" s="267"/>
      <c r="AU469" s="275"/>
      <c r="AV469" s="278"/>
      <c r="AW469" s="95" t="str">
        <f t="array" ref="AW469">_xlfn.IFS(AX469="","",AX469&gt;AZ469,"W",AX469&lt;AZ469,"L")</f>
        <v>W</v>
      </c>
      <c r="AX469" s="96">
        <v>11</v>
      </c>
      <c r="AY469" s="97" t="s">
        <v>129</v>
      </c>
      <c r="AZ469" s="96">
        <v>4</v>
      </c>
      <c r="BA469" s="95" t="str">
        <f t="array" ref="BA469">_xlfn.IFS(AZ469="","",AZ469&gt;AX469,"w",AZ469&lt;AX469,"L")</f>
        <v>L</v>
      </c>
      <c r="BB469" s="281"/>
      <c r="BC469" s="267"/>
      <c r="BD469" s="267"/>
      <c r="BE469" s="270"/>
    </row>
    <row r="470" spans="2:57" s="88" customFormat="1" ht="12" customHeight="1">
      <c r="B470" s="267"/>
      <c r="C470" s="267"/>
      <c r="D470" s="270"/>
      <c r="E470" s="278"/>
      <c r="F470" s="95" t="str">
        <f t="array" ref="F470">_xlfn.IFS(G470="","",G470&gt;I470,"W",G470&lt;I470,"L")</f>
        <v>L</v>
      </c>
      <c r="G470" s="96">
        <v>2</v>
      </c>
      <c r="H470" s="97" t="s">
        <v>129</v>
      </c>
      <c r="I470" s="96">
        <v>11</v>
      </c>
      <c r="J470" s="95" t="str">
        <f t="array" ref="J470">_xlfn.IFS(I470="","",I470&gt;G470,"w",I470&lt;G470,"L")</f>
        <v>w</v>
      </c>
      <c r="K470" s="281"/>
      <c r="L470" s="267"/>
      <c r="M470" s="267"/>
      <c r="N470" s="275"/>
      <c r="P470" s="267"/>
      <c r="Q470" s="267"/>
      <c r="R470" s="270"/>
      <c r="S470" s="278"/>
      <c r="T470" s="95" t="str">
        <f t="array" ref="T470">_xlfn.IFS(U470="","",U470&gt;W470,"W",U470&lt;W470,"L")</f>
        <v>L</v>
      </c>
      <c r="U470" s="96">
        <v>7</v>
      </c>
      <c r="V470" s="97" t="s">
        <v>129</v>
      </c>
      <c r="W470" s="96">
        <v>11</v>
      </c>
      <c r="X470" s="95" t="str">
        <f t="array" ref="X470">_xlfn.IFS(W470="","",W470&gt;U470,"w",W470&lt;U470,"L")</f>
        <v>w</v>
      </c>
      <c r="Y470" s="281"/>
      <c r="Z470" s="267"/>
      <c r="AA470" s="267"/>
      <c r="AB470" s="275"/>
      <c r="AE470" s="267"/>
      <c r="AF470" s="267"/>
      <c r="AG470" s="275"/>
      <c r="AH470" s="278"/>
      <c r="AI470" s="95" t="str">
        <f t="array" ref="AI470">_xlfn.IFS(AJ470="","",AJ470&gt;AL470,"W",AJ470&lt;AL470,"L")</f>
        <v>W</v>
      </c>
      <c r="AJ470" s="96">
        <v>11</v>
      </c>
      <c r="AK470" s="97" t="s">
        <v>129</v>
      </c>
      <c r="AL470" s="96">
        <v>3</v>
      </c>
      <c r="AM470" s="95" t="str">
        <f t="array" ref="AM470">_xlfn.IFS(AL470="","",AL470&gt;AJ470,"w",AL470&lt;AJ470,"L")</f>
        <v>L</v>
      </c>
      <c r="AN470" s="281"/>
      <c r="AO470" s="267"/>
      <c r="AP470" s="267"/>
      <c r="AQ470" s="270"/>
      <c r="AS470" s="267"/>
      <c r="AT470" s="267"/>
      <c r="AU470" s="275"/>
      <c r="AV470" s="278"/>
      <c r="AW470" s="95" t="str">
        <f t="array" ref="AW470">_xlfn.IFS(AX470="","",AX470&gt;AZ470,"W",AX470&lt;AZ470,"L")</f>
        <v>W</v>
      </c>
      <c r="AX470" s="96">
        <v>11</v>
      </c>
      <c r="AY470" s="97" t="s">
        <v>129</v>
      </c>
      <c r="AZ470" s="96">
        <v>6</v>
      </c>
      <c r="BA470" s="95" t="str">
        <f t="array" ref="BA470">_xlfn.IFS(AZ470="","",AZ470&gt;AX470,"w",AZ470&lt;AX470,"L")</f>
        <v>L</v>
      </c>
      <c r="BB470" s="281"/>
      <c r="BC470" s="267"/>
      <c r="BD470" s="267"/>
      <c r="BE470" s="270"/>
    </row>
    <row r="471" spans="2:57" s="88" customFormat="1" ht="12" customHeight="1">
      <c r="B471" s="267"/>
      <c r="C471" s="267"/>
      <c r="D471" s="270"/>
      <c r="E471" s="278"/>
      <c r="F471" s="95" t="str">
        <f t="array" ref="F471">_xlfn.IFS(G471="","",G471&gt;I471,"W",G471&lt;I471,"L")</f>
        <v>L</v>
      </c>
      <c r="G471" s="96">
        <v>2</v>
      </c>
      <c r="H471" s="97" t="s">
        <v>129</v>
      </c>
      <c r="I471" s="96">
        <v>11</v>
      </c>
      <c r="J471" s="95" t="str">
        <f t="array" ref="J471">_xlfn.IFS(I471="","",I471&gt;G471,"w",I471&lt;G471,"L")</f>
        <v>w</v>
      </c>
      <c r="K471" s="281"/>
      <c r="L471" s="267"/>
      <c r="M471" s="267"/>
      <c r="N471" s="275"/>
      <c r="P471" s="267"/>
      <c r="Q471" s="267"/>
      <c r="R471" s="270"/>
      <c r="S471" s="278"/>
      <c r="T471" s="95" t="str">
        <f t="array" ref="T471">_xlfn.IFS(U471="","",U471&gt;W471,"W",U471&lt;W471,"L")</f>
        <v>L</v>
      </c>
      <c r="U471" s="96">
        <v>4</v>
      </c>
      <c r="V471" s="97" t="s">
        <v>129</v>
      </c>
      <c r="W471" s="96">
        <v>11</v>
      </c>
      <c r="X471" s="95" t="str">
        <f t="array" ref="X471">_xlfn.IFS(W471="","",W471&gt;U471,"w",W471&lt;U471,"L")</f>
        <v>w</v>
      </c>
      <c r="Y471" s="281"/>
      <c r="Z471" s="267"/>
      <c r="AA471" s="267"/>
      <c r="AB471" s="275"/>
      <c r="AE471" s="267"/>
      <c r="AF471" s="267"/>
      <c r="AG471" s="275"/>
      <c r="AH471" s="278"/>
      <c r="AI471" s="95" t="str">
        <f t="array" ref="AI471">_xlfn.IFS(AJ471="","",AJ471&gt;AL471,"W",AJ471&lt;AL471,"L")</f>
        <v>W</v>
      </c>
      <c r="AJ471" s="96">
        <v>11</v>
      </c>
      <c r="AK471" s="97" t="s">
        <v>129</v>
      </c>
      <c r="AL471" s="96">
        <v>5</v>
      </c>
      <c r="AM471" s="95" t="str">
        <f t="array" ref="AM471">_xlfn.IFS(AL471="","",AL471&gt;AJ471,"w",AL471&lt;AJ471,"L")</f>
        <v>L</v>
      </c>
      <c r="AN471" s="281"/>
      <c r="AO471" s="267"/>
      <c r="AP471" s="267"/>
      <c r="AQ471" s="270"/>
      <c r="AS471" s="267"/>
      <c r="AT471" s="267"/>
      <c r="AU471" s="275"/>
      <c r="AV471" s="278"/>
      <c r="AW471" s="95" t="str">
        <f t="array" ref="AW471">_xlfn.IFS(AX471="","",AX471&gt;AZ471,"W",AX471&lt;AZ471,"L")</f>
        <v>W</v>
      </c>
      <c r="AX471" s="96">
        <v>11</v>
      </c>
      <c r="AY471" s="97" t="s">
        <v>129</v>
      </c>
      <c r="AZ471" s="96">
        <v>6</v>
      </c>
      <c r="BA471" s="95" t="str">
        <f t="array" ref="BA471">_xlfn.IFS(AZ471="","",AZ471&gt;AX471,"w",AZ471&lt;AX471,"L")</f>
        <v>L</v>
      </c>
      <c r="BB471" s="281"/>
      <c r="BC471" s="267"/>
      <c r="BD471" s="267"/>
      <c r="BE471" s="270"/>
    </row>
    <row r="472" spans="2:57" s="88" customFormat="1" ht="12" customHeight="1">
      <c r="B472" s="267"/>
      <c r="C472" s="267"/>
      <c r="D472" s="270"/>
      <c r="E472" s="278"/>
      <c r="F472" s="95" t="str">
        <f t="array" ref="F472">_xlfn.IFS(G472="","",G472&gt;I472,"W",G472&lt;I472,"L")</f>
        <v/>
      </c>
      <c r="G472" s="96"/>
      <c r="H472" s="97" t="s">
        <v>129</v>
      </c>
      <c r="I472" s="96"/>
      <c r="J472" s="95" t="str">
        <f t="array" ref="J472">_xlfn.IFS(I472="","",I472&gt;G472,"w",I472&lt;G472,"L")</f>
        <v/>
      </c>
      <c r="K472" s="281"/>
      <c r="L472" s="267"/>
      <c r="M472" s="267"/>
      <c r="N472" s="275"/>
      <c r="P472" s="267"/>
      <c r="Q472" s="267"/>
      <c r="R472" s="270"/>
      <c r="S472" s="278"/>
      <c r="T472" s="95" t="str">
        <f t="array" ref="T472">_xlfn.IFS(U472="","",U472&gt;W472,"W",U472&lt;W472,"L")</f>
        <v/>
      </c>
      <c r="U472" s="96"/>
      <c r="V472" s="97" t="s">
        <v>129</v>
      </c>
      <c r="W472" s="96"/>
      <c r="X472" s="95" t="str">
        <f t="array" ref="X472">_xlfn.IFS(W472="","",W472&gt;U472,"w",W472&lt;U472,"L")</f>
        <v/>
      </c>
      <c r="Y472" s="281"/>
      <c r="Z472" s="267"/>
      <c r="AA472" s="267"/>
      <c r="AB472" s="275"/>
      <c r="AE472" s="267"/>
      <c r="AF472" s="267"/>
      <c r="AG472" s="275"/>
      <c r="AH472" s="278"/>
      <c r="AI472" s="95" t="str">
        <f t="array" ref="AI472">_xlfn.IFS(AJ472="","",AJ472&gt;AL472,"W",AJ472&lt;AL472,"L")</f>
        <v/>
      </c>
      <c r="AJ472" s="96"/>
      <c r="AK472" s="97" t="s">
        <v>129</v>
      </c>
      <c r="AL472" s="96"/>
      <c r="AM472" s="95" t="str">
        <f t="array" ref="AM472">_xlfn.IFS(AL472="","",AL472&gt;AJ472,"w",AL472&lt;AJ472,"L")</f>
        <v/>
      </c>
      <c r="AN472" s="281"/>
      <c r="AO472" s="267"/>
      <c r="AP472" s="267"/>
      <c r="AQ472" s="270"/>
      <c r="AS472" s="267"/>
      <c r="AT472" s="267"/>
      <c r="AU472" s="275"/>
      <c r="AV472" s="278"/>
      <c r="AW472" s="95" t="str">
        <f t="array" ref="AW472">_xlfn.IFS(AX472="","",AX472&gt;AZ472,"W",AX472&lt;AZ472,"L")</f>
        <v/>
      </c>
      <c r="AX472" s="96"/>
      <c r="AY472" s="97" t="s">
        <v>129</v>
      </c>
      <c r="AZ472" s="96"/>
      <c r="BA472" s="95" t="str">
        <f t="array" ref="BA472">_xlfn.IFS(AZ472="","",AZ472&gt;AX472,"w",AZ472&lt;AX472,"L")</f>
        <v/>
      </c>
      <c r="BB472" s="281"/>
      <c r="BC472" s="267"/>
      <c r="BD472" s="267"/>
      <c r="BE472" s="270"/>
    </row>
    <row r="473" spans="2:57" s="88" customFormat="1" ht="12" customHeight="1">
      <c r="B473" s="267"/>
      <c r="C473" s="267"/>
      <c r="D473" s="270"/>
      <c r="E473" s="278"/>
      <c r="F473" s="95" t="str">
        <f t="array" ref="F473">_xlfn.IFS(G473="","",G473&gt;I473,"W",G473&lt;I473,"L")</f>
        <v/>
      </c>
      <c r="G473" s="96"/>
      <c r="H473" s="97" t="s">
        <v>129</v>
      </c>
      <c r="I473" s="96"/>
      <c r="J473" s="95" t="str">
        <f t="array" ref="J473">_xlfn.IFS(I473="","",I473&gt;G473,"w",I473&lt;G473,"L")</f>
        <v/>
      </c>
      <c r="K473" s="281"/>
      <c r="L473" s="267"/>
      <c r="M473" s="267"/>
      <c r="N473" s="275"/>
      <c r="P473" s="267"/>
      <c r="Q473" s="267"/>
      <c r="R473" s="270"/>
      <c r="S473" s="278"/>
      <c r="T473" s="95" t="str">
        <f t="array" ref="T473">_xlfn.IFS(U473="","",U473&gt;W473,"W",U473&lt;W473,"L")</f>
        <v/>
      </c>
      <c r="U473" s="96"/>
      <c r="V473" s="97" t="s">
        <v>129</v>
      </c>
      <c r="W473" s="96"/>
      <c r="X473" s="95" t="str">
        <f t="array" ref="X473">_xlfn.IFS(W473="","",W473&gt;U473,"w",W473&lt;U473,"L")</f>
        <v/>
      </c>
      <c r="Y473" s="281"/>
      <c r="Z473" s="267"/>
      <c r="AA473" s="267"/>
      <c r="AB473" s="275"/>
      <c r="AE473" s="267"/>
      <c r="AF473" s="267"/>
      <c r="AG473" s="275"/>
      <c r="AH473" s="278"/>
      <c r="AI473" s="95" t="str">
        <f t="array" ref="AI473">_xlfn.IFS(AJ473="","",AJ473&gt;AL473,"W",AJ473&lt;AL473,"L")</f>
        <v/>
      </c>
      <c r="AJ473" s="96"/>
      <c r="AK473" s="97" t="s">
        <v>129</v>
      </c>
      <c r="AL473" s="96"/>
      <c r="AM473" s="95" t="str">
        <f t="array" ref="AM473">_xlfn.IFS(AL473="","",AL473&gt;AJ473,"w",AL473&lt;AJ473,"L")</f>
        <v/>
      </c>
      <c r="AN473" s="281"/>
      <c r="AO473" s="267"/>
      <c r="AP473" s="267"/>
      <c r="AQ473" s="270"/>
      <c r="AS473" s="267"/>
      <c r="AT473" s="267"/>
      <c r="AU473" s="275"/>
      <c r="AV473" s="278"/>
      <c r="AW473" s="95" t="str">
        <f t="array" ref="AW473">_xlfn.IFS(AX473="","",AX473&gt;AZ473,"W",AX473&lt;AZ473,"L")</f>
        <v/>
      </c>
      <c r="AX473" s="96"/>
      <c r="AY473" s="97" t="s">
        <v>129</v>
      </c>
      <c r="AZ473" s="96"/>
      <c r="BA473" s="95" t="str">
        <f t="array" ref="BA473">_xlfn.IFS(AZ473="","",AZ473&gt;AX473,"w",AZ473&lt;AX473,"L")</f>
        <v/>
      </c>
      <c r="BB473" s="281"/>
      <c r="BC473" s="267"/>
      <c r="BD473" s="267"/>
      <c r="BE473" s="270"/>
    </row>
    <row r="474" spans="2:57" s="88" customFormat="1" ht="12" customHeight="1">
      <c r="B474" s="268"/>
      <c r="C474" s="268"/>
      <c r="D474" s="271"/>
      <c r="E474" s="279"/>
      <c r="F474" s="98"/>
      <c r="G474" s="99"/>
      <c r="H474" s="92"/>
      <c r="I474" s="99"/>
      <c r="J474" s="98"/>
      <c r="K474" s="282"/>
      <c r="L474" s="268"/>
      <c r="M474" s="268"/>
      <c r="N474" s="276"/>
      <c r="P474" s="268"/>
      <c r="Q474" s="268"/>
      <c r="R474" s="271"/>
      <c r="S474" s="279"/>
      <c r="T474" s="98"/>
      <c r="U474" s="99"/>
      <c r="V474" s="92"/>
      <c r="W474" s="99"/>
      <c r="X474" s="98"/>
      <c r="Y474" s="282"/>
      <c r="Z474" s="268"/>
      <c r="AA474" s="268"/>
      <c r="AB474" s="276"/>
      <c r="AE474" s="268"/>
      <c r="AF474" s="268"/>
      <c r="AG474" s="276"/>
      <c r="AH474" s="279"/>
      <c r="AI474" s="98"/>
      <c r="AJ474" s="99"/>
      <c r="AK474" s="92"/>
      <c r="AL474" s="99"/>
      <c r="AM474" s="98"/>
      <c r="AN474" s="282"/>
      <c r="AO474" s="268"/>
      <c r="AP474" s="268"/>
      <c r="AQ474" s="271"/>
      <c r="AS474" s="268"/>
      <c r="AT474" s="268"/>
      <c r="AU474" s="276"/>
      <c r="AV474" s="279"/>
      <c r="AW474" s="98"/>
      <c r="AX474" s="99"/>
      <c r="AY474" s="92"/>
      <c r="AZ474" s="99"/>
      <c r="BA474" s="98"/>
      <c r="BB474" s="282"/>
      <c r="BC474" s="268"/>
      <c r="BD474" s="268"/>
      <c r="BE474" s="271"/>
    </row>
    <row r="475" spans="2:57" s="88" customFormat="1" ht="12" customHeight="1">
      <c r="B475" s="266">
        <v>6</v>
      </c>
      <c r="C475" s="266" t="s">
        <v>136</v>
      </c>
      <c r="D475" s="274" t="s">
        <v>568</v>
      </c>
      <c r="E475" s="277">
        <f t="shared" ref="E475" si="409">IF(G476="","",COUNTIF(F475:F480,"W"))</f>
        <v>3</v>
      </c>
      <c r="F475" s="93"/>
      <c r="G475" s="94"/>
      <c r="H475" s="89"/>
      <c r="I475" s="94"/>
      <c r="J475" s="93"/>
      <c r="K475" s="280">
        <f t="shared" ref="K475" si="410">IF(I476="","",COUNTIF(J475:J480,"W"))</f>
        <v>2</v>
      </c>
      <c r="L475" s="266">
        <v>6</v>
      </c>
      <c r="M475" s="266" t="s">
        <v>136</v>
      </c>
      <c r="N475" s="269" t="s">
        <v>456</v>
      </c>
      <c r="P475" s="266">
        <v>6</v>
      </c>
      <c r="Q475" s="266" t="s">
        <v>136</v>
      </c>
      <c r="R475" s="274" t="s">
        <v>478</v>
      </c>
      <c r="S475" s="277">
        <f t="shared" ref="S475" si="411">IF(U476="","",COUNTIF(T475:T480,"W"))</f>
        <v>3</v>
      </c>
      <c r="T475" s="93"/>
      <c r="U475" s="94"/>
      <c r="V475" s="89"/>
      <c r="W475" s="94"/>
      <c r="X475" s="93"/>
      <c r="Y475" s="280">
        <f t="shared" ref="Y475" si="412">IF(W476="","",COUNTIF(X475:X480,"W"))</f>
        <v>0</v>
      </c>
      <c r="Z475" s="266">
        <v>6</v>
      </c>
      <c r="AA475" s="266" t="s">
        <v>136</v>
      </c>
      <c r="AB475" s="269" t="s">
        <v>582</v>
      </c>
      <c r="AE475" s="266">
        <v>6</v>
      </c>
      <c r="AF475" s="266" t="s">
        <v>136</v>
      </c>
      <c r="AG475" s="269" t="s">
        <v>578</v>
      </c>
      <c r="AH475" s="277">
        <f t="shared" ref="AH475" si="413">IF(AJ476="","",COUNTIF(AI475:AI480,"W"))</f>
        <v>0</v>
      </c>
      <c r="AI475" s="93"/>
      <c r="AJ475" s="94"/>
      <c r="AK475" s="89"/>
      <c r="AL475" s="94"/>
      <c r="AM475" s="93"/>
      <c r="AN475" s="280">
        <f t="shared" ref="AN475" si="414">IF(AL476="","",COUNTIF(AM475:AM480,"W"))</f>
        <v>3</v>
      </c>
      <c r="AO475" s="266">
        <v>6</v>
      </c>
      <c r="AP475" s="266" t="s">
        <v>136</v>
      </c>
      <c r="AQ475" s="274" t="s">
        <v>448</v>
      </c>
      <c r="AS475" s="266">
        <v>6</v>
      </c>
      <c r="AT475" s="266" t="s">
        <v>136</v>
      </c>
      <c r="AU475" s="274" t="s">
        <v>497</v>
      </c>
      <c r="AV475" s="277">
        <f t="shared" ref="AV475" si="415">IF(AX476="","",COUNTIF(AW475:AW480,"W"))</f>
        <v>3</v>
      </c>
      <c r="AW475" s="93"/>
      <c r="AX475" s="94"/>
      <c r="AY475" s="89"/>
      <c r="AZ475" s="94"/>
      <c r="BA475" s="93"/>
      <c r="BB475" s="280">
        <f t="shared" ref="BB475" si="416">IF(AZ476="","",COUNTIF(BA475:BA480,"W"))</f>
        <v>1</v>
      </c>
      <c r="BC475" s="266">
        <v>6</v>
      </c>
      <c r="BD475" s="266" t="s">
        <v>136</v>
      </c>
      <c r="BE475" s="269" t="s">
        <v>535</v>
      </c>
    </row>
    <row r="476" spans="2:57" s="88" customFormat="1" ht="12" customHeight="1">
      <c r="B476" s="267"/>
      <c r="C476" s="267"/>
      <c r="D476" s="275"/>
      <c r="E476" s="278"/>
      <c r="F476" s="95" t="str">
        <f t="array" ref="F476">_xlfn.IFS(G476="","",G476&gt;I476,"W",G476&lt;I476,"L")</f>
        <v>L</v>
      </c>
      <c r="G476" s="96">
        <v>7</v>
      </c>
      <c r="H476" s="97" t="s">
        <v>129</v>
      </c>
      <c r="I476" s="96">
        <v>11</v>
      </c>
      <c r="J476" s="95" t="str">
        <f t="array" ref="J476">_xlfn.IFS(I476="","",I476&gt;G476,"w",I476&lt;G476,"L")</f>
        <v>w</v>
      </c>
      <c r="K476" s="281"/>
      <c r="L476" s="267"/>
      <c r="M476" s="267"/>
      <c r="N476" s="270"/>
      <c r="P476" s="267"/>
      <c r="Q476" s="267"/>
      <c r="R476" s="275"/>
      <c r="S476" s="278"/>
      <c r="T476" s="95" t="str">
        <f t="array" ref="T476">_xlfn.IFS(U476="","",U476&gt;W476,"W",U476&lt;W476,"L")</f>
        <v>W</v>
      </c>
      <c r="U476" s="96">
        <v>11</v>
      </c>
      <c r="V476" s="97" t="s">
        <v>129</v>
      </c>
      <c r="W476" s="96">
        <v>8</v>
      </c>
      <c r="X476" s="95" t="str">
        <f t="array" ref="X476">_xlfn.IFS(W476="","",W476&gt;U476,"w",W476&lt;U476,"L")</f>
        <v>L</v>
      </c>
      <c r="Y476" s="281"/>
      <c r="Z476" s="267"/>
      <c r="AA476" s="267"/>
      <c r="AB476" s="270"/>
      <c r="AE476" s="267"/>
      <c r="AF476" s="267"/>
      <c r="AG476" s="270"/>
      <c r="AH476" s="278"/>
      <c r="AI476" s="95" t="str">
        <f t="array" ref="AI476">_xlfn.IFS(AJ476="","",AJ476&gt;AL476,"W",AJ476&lt;AL476,"L")</f>
        <v>L</v>
      </c>
      <c r="AJ476" s="96">
        <v>7</v>
      </c>
      <c r="AK476" s="97" t="s">
        <v>129</v>
      </c>
      <c r="AL476" s="96">
        <v>11</v>
      </c>
      <c r="AM476" s="95" t="str">
        <f t="array" ref="AM476">_xlfn.IFS(AL476="","",AL476&gt;AJ476,"w",AL476&lt;AJ476,"L")</f>
        <v>w</v>
      </c>
      <c r="AN476" s="281"/>
      <c r="AO476" s="267"/>
      <c r="AP476" s="267"/>
      <c r="AQ476" s="275"/>
      <c r="AS476" s="267"/>
      <c r="AT476" s="267"/>
      <c r="AU476" s="275"/>
      <c r="AV476" s="278"/>
      <c r="AW476" s="95" t="str">
        <f t="array" ref="AW476">_xlfn.IFS(AX476="","",AX476&gt;AZ476,"W",AX476&lt;AZ476,"L")</f>
        <v>W</v>
      </c>
      <c r="AX476" s="96">
        <v>11</v>
      </c>
      <c r="AY476" s="97" t="s">
        <v>129</v>
      </c>
      <c r="AZ476" s="96">
        <v>3</v>
      </c>
      <c r="BA476" s="95" t="str">
        <f t="array" ref="BA476">_xlfn.IFS(AZ476="","",AZ476&gt;AX476,"w",AZ476&lt;AX476,"L")</f>
        <v>L</v>
      </c>
      <c r="BB476" s="281"/>
      <c r="BC476" s="267"/>
      <c r="BD476" s="267"/>
      <c r="BE476" s="270"/>
    </row>
    <row r="477" spans="2:57" s="88" customFormat="1" ht="12" customHeight="1">
      <c r="B477" s="267"/>
      <c r="C477" s="267"/>
      <c r="D477" s="275"/>
      <c r="E477" s="278"/>
      <c r="F477" s="95" t="str">
        <f t="array" ref="F477">_xlfn.IFS(G477="","",G477&gt;I477,"W",G477&lt;I477,"L")</f>
        <v>L</v>
      </c>
      <c r="G477" s="96">
        <v>8</v>
      </c>
      <c r="H477" s="97" t="s">
        <v>129</v>
      </c>
      <c r="I477" s="96">
        <v>11</v>
      </c>
      <c r="J477" s="95" t="str">
        <f t="array" ref="J477">_xlfn.IFS(I477="","",I477&gt;G477,"w",I477&lt;G477,"L")</f>
        <v>w</v>
      </c>
      <c r="K477" s="281"/>
      <c r="L477" s="267"/>
      <c r="M477" s="267"/>
      <c r="N477" s="270"/>
      <c r="P477" s="267"/>
      <c r="Q477" s="267"/>
      <c r="R477" s="275"/>
      <c r="S477" s="278"/>
      <c r="T477" s="95" t="str">
        <f t="array" ref="T477">_xlfn.IFS(U477="","",U477&gt;W477,"W",U477&lt;W477,"L")</f>
        <v>W</v>
      </c>
      <c r="U477" s="96">
        <v>11</v>
      </c>
      <c r="V477" s="97" t="s">
        <v>129</v>
      </c>
      <c r="W477" s="96">
        <v>9</v>
      </c>
      <c r="X477" s="95" t="str">
        <f t="array" ref="X477">_xlfn.IFS(W477="","",W477&gt;U477,"w",W477&lt;U477,"L")</f>
        <v>L</v>
      </c>
      <c r="Y477" s="281"/>
      <c r="Z477" s="267"/>
      <c r="AA477" s="267"/>
      <c r="AB477" s="270"/>
      <c r="AE477" s="267"/>
      <c r="AF477" s="267"/>
      <c r="AG477" s="270"/>
      <c r="AH477" s="278"/>
      <c r="AI477" s="95" t="str">
        <f t="array" ref="AI477">_xlfn.IFS(AJ477="","",AJ477&gt;AL477,"W",AJ477&lt;AL477,"L")</f>
        <v>L</v>
      </c>
      <c r="AJ477" s="96">
        <v>9</v>
      </c>
      <c r="AK477" s="97" t="s">
        <v>129</v>
      </c>
      <c r="AL477" s="96">
        <v>11</v>
      </c>
      <c r="AM477" s="95" t="str">
        <f t="array" ref="AM477">_xlfn.IFS(AL477="","",AL477&gt;AJ477,"w",AL477&lt;AJ477,"L")</f>
        <v>w</v>
      </c>
      <c r="AN477" s="281"/>
      <c r="AO477" s="267"/>
      <c r="AP477" s="267"/>
      <c r="AQ477" s="275"/>
      <c r="AS477" s="267"/>
      <c r="AT477" s="267"/>
      <c r="AU477" s="275"/>
      <c r="AV477" s="278"/>
      <c r="AW477" s="95" t="str">
        <f t="array" ref="AW477">_xlfn.IFS(AX477="","",AX477&gt;AZ477,"W",AX477&lt;AZ477,"L")</f>
        <v>W</v>
      </c>
      <c r="AX477" s="96">
        <v>11</v>
      </c>
      <c r="AY477" s="97" t="s">
        <v>129</v>
      </c>
      <c r="AZ477" s="96">
        <v>6</v>
      </c>
      <c r="BA477" s="95" t="str">
        <f t="array" ref="BA477">_xlfn.IFS(AZ477="","",AZ477&gt;AX477,"w",AZ477&lt;AX477,"L")</f>
        <v>L</v>
      </c>
      <c r="BB477" s="281"/>
      <c r="BC477" s="267"/>
      <c r="BD477" s="267"/>
      <c r="BE477" s="270"/>
    </row>
    <row r="478" spans="2:57" s="88" customFormat="1" ht="12" customHeight="1">
      <c r="B478" s="267"/>
      <c r="C478" s="267"/>
      <c r="D478" s="275"/>
      <c r="E478" s="278"/>
      <c r="F478" s="95" t="str">
        <f t="array" ref="F478">_xlfn.IFS(G478="","",G478&gt;I478,"W",G478&lt;I478,"L")</f>
        <v>W</v>
      </c>
      <c r="G478" s="96">
        <v>11</v>
      </c>
      <c r="H478" s="97" t="s">
        <v>129</v>
      </c>
      <c r="I478" s="96">
        <v>8</v>
      </c>
      <c r="J478" s="95" t="str">
        <f t="array" ref="J478">_xlfn.IFS(I478="","",I478&gt;G478,"w",I478&lt;G478,"L")</f>
        <v>L</v>
      </c>
      <c r="K478" s="281"/>
      <c r="L478" s="267"/>
      <c r="M478" s="267"/>
      <c r="N478" s="270"/>
      <c r="P478" s="267"/>
      <c r="Q478" s="267"/>
      <c r="R478" s="275"/>
      <c r="S478" s="278"/>
      <c r="T478" s="95" t="str">
        <f t="array" ref="T478">_xlfn.IFS(U478="","",U478&gt;W478,"W",U478&lt;W478,"L")</f>
        <v>W</v>
      </c>
      <c r="U478" s="96">
        <v>11</v>
      </c>
      <c r="V478" s="97" t="s">
        <v>129</v>
      </c>
      <c r="W478" s="96">
        <v>2</v>
      </c>
      <c r="X478" s="95" t="str">
        <f t="array" ref="X478">_xlfn.IFS(W478="","",W478&gt;U478,"w",W478&lt;U478,"L")</f>
        <v>L</v>
      </c>
      <c r="Y478" s="281"/>
      <c r="Z478" s="267"/>
      <c r="AA478" s="267"/>
      <c r="AB478" s="270"/>
      <c r="AE478" s="267"/>
      <c r="AF478" s="267"/>
      <c r="AG478" s="270"/>
      <c r="AH478" s="278"/>
      <c r="AI478" s="95" t="str">
        <f t="array" ref="AI478">_xlfn.IFS(AJ478="","",AJ478&gt;AL478,"W",AJ478&lt;AL478,"L")</f>
        <v>L</v>
      </c>
      <c r="AJ478" s="96">
        <v>7</v>
      </c>
      <c r="AK478" s="97" t="s">
        <v>129</v>
      </c>
      <c r="AL478" s="96">
        <v>11</v>
      </c>
      <c r="AM478" s="95" t="str">
        <f t="array" ref="AM478">_xlfn.IFS(AL478="","",AL478&gt;AJ478,"w",AL478&lt;AJ478,"L")</f>
        <v>w</v>
      </c>
      <c r="AN478" s="281"/>
      <c r="AO478" s="267"/>
      <c r="AP478" s="267"/>
      <c r="AQ478" s="275"/>
      <c r="AS478" s="267"/>
      <c r="AT478" s="267"/>
      <c r="AU478" s="275"/>
      <c r="AV478" s="278"/>
      <c r="AW478" s="95" t="str">
        <f t="array" ref="AW478">_xlfn.IFS(AX478="","",AX478&gt;AZ478,"W",AX478&lt;AZ478,"L")</f>
        <v>L</v>
      </c>
      <c r="AX478" s="96">
        <v>2</v>
      </c>
      <c r="AY478" s="97" t="s">
        <v>129</v>
      </c>
      <c r="AZ478" s="96">
        <v>11</v>
      </c>
      <c r="BA478" s="95" t="str">
        <f t="array" ref="BA478">_xlfn.IFS(AZ478="","",AZ478&gt;AX478,"w",AZ478&lt;AX478,"L")</f>
        <v>w</v>
      </c>
      <c r="BB478" s="281"/>
      <c r="BC478" s="267"/>
      <c r="BD478" s="267"/>
      <c r="BE478" s="270"/>
    </row>
    <row r="479" spans="2:57" s="88" customFormat="1" ht="12" customHeight="1">
      <c r="B479" s="267"/>
      <c r="C479" s="267"/>
      <c r="D479" s="275"/>
      <c r="E479" s="278"/>
      <c r="F479" s="95" t="str">
        <f t="array" ref="F479">_xlfn.IFS(G479="","",G479&gt;I479,"W",G479&lt;I479,"L")</f>
        <v>W</v>
      </c>
      <c r="G479" s="96">
        <v>11</v>
      </c>
      <c r="H479" s="97" t="s">
        <v>129</v>
      </c>
      <c r="I479" s="96">
        <v>2</v>
      </c>
      <c r="J479" s="95" t="str">
        <f t="array" ref="J479">_xlfn.IFS(I479="","",I479&gt;G479,"w",I479&lt;G479,"L")</f>
        <v>L</v>
      </c>
      <c r="K479" s="281"/>
      <c r="L479" s="267"/>
      <c r="M479" s="267"/>
      <c r="N479" s="270"/>
      <c r="P479" s="267"/>
      <c r="Q479" s="267"/>
      <c r="R479" s="275"/>
      <c r="S479" s="278"/>
      <c r="T479" s="95" t="str">
        <f t="array" ref="T479">_xlfn.IFS(U479="","",U479&gt;W479,"W",U479&lt;W479,"L")</f>
        <v/>
      </c>
      <c r="U479" s="96"/>
      <c r="V479" s="97" t="s">
        <v>129</v>
      </c>
      <c r="W479" s="96"/>
      <c r="X479" s="95" t="str">
        <f t="array" ref="X479">_xlfn.IFS(W479="","",W479&gt;U479,"w",W479&lt;U479,"L")</f>
        <v/>
      </c>
      <c r="Y479" s="281"/>
      <c r="Z479" s="267"/>
      <c r="AA479" s="267"/>
      <c r="AB479" s="270"/>
      <c r="AE479" s="267"/>
      <c r="AF479" s="267"/>
      <c r="AG479" s="270"/>
      <c r="AH479" s="278"/>
      <c r="AI479" s="95" t="str">
        <f t="array" ref="AI479">_xlfn.IFS(AJ479="","",AJ479&gt;AL479,"W",AJ479&lt;AL479,"L")</f>
        <v/>
      </c>
      <c r="AJ479" s="96"/>
      <c r="AK479" s="97" t="s">
        <v>129</v>
      </c>
      <c r="AL479" s="96"/>
      <c r="AM479" s="95" t="str">
        <f t="array" ref="AM479">_xlfn.IFS(AL479="","",AL479&gt;AJ479,"w",AL479&lt;AJ479,"L")</f>
        <v/>
      </c>
      <c r="AN479" s="281"/>
      <c r="AO479" s="267"/>
      <c r="AP479" s="267"/>
      <c r="AQ479" s="275"/>
      <c r="AS479" s="267"/>
      <c r="AT479" s="267"/>
      <c r="AU479" s="275"/>
      <c r="AV479" s="278"/>
      <c r="AW479" s="95" t="str">
        <f t="array" ref="AW479">_xlfn.IFS(AX479="","",AX479&gt;AZ479,"W",AX479&lt;AZ479,"L")</f>
        <v>W</v>
      </c>
      <c r="AX479" s="96">
        <v>11</v>
      </c>
      <c r="AY479" s="97" t="s">
        <v>129</v>
      </c>
      <c r="AZ479" s="96">
        <v>8</v>
      </c>
      <c r="BA479" s="95" t="str">
        <f t="array" ref="BA479">_xlfn.IFS(AZ479="","",AZ479&gt;AX479,"w",AZ479&lt;AX479,"L")</f>
        <v>L</v>
      </c>
      <c r="BB479" s="281"/>
      <c r="BC479" s="267"/>
      <c r="BD479" s="267"/>
      <c r="BE479" s="270"/>
    </row>
    <row r="480" spans="2:57" s="88" customFormat="1" ht="12" customHeight="1">
      <c r="B480" s="267"/>
      <c r="C480" s="267"/>
      <c r="D480" s="275"/>
      <c r="E480" s="278"/>
      <c r="F480" s="95" t="str">
        <f t="array" ref="F480">_xlfn.IFS(G480="","",G480&gt;I480,"W",G480&lt;I480,"L")</f>
        <v>W</v>
      </c>
      <c r="G480" s="96">
        <v>11</v>
      </c>
      <c r="H480" s="97" t="s">
        <v>129</v>
      </c>
      <c r="I480" s="96">
        <v>8</v>
      </c>
      <c r="J480" s="95" t="str">
        <f t="array" ref="J480">_xlfn.IFS(I480="","",I480&gt;G480,"w",I480&lt;G480,"L")</f>
        <v>L</v>
      </c>
      <c r="K480" s="281"/>
      <c r="L480" s="267"/>
      <c r="M480" s="267"/>
      <c r="N480" s="270"/>
      <c r="P480" s="267"/>
      <c r="Q480" s="267"/>
      <c r="R480" s="275"/>
      <c r="S480" s="278"/>
      <c r="T480" s="95" t="str">
        <f t="array" ref="T480">_xlfn.IFS(U480="","",U480&gt;W480,"W",U480&lt;W480,"L")</f>
        <v/>
      </c>
      <c r="U480" s="96"/>
      <c r="V480" s="97" t="s">
        <v>129</v>
      </c>
      <c r="W480" s="96"/>
      <c r="X480" s="95" t="str">
        <f t="array" ref="X480">_xlfn.IFS(W480="","",W480&gt;U480,"w",W480&lt;U480,"L")</f>
        <v/>
      </c>
      <c r="Y480" s="281"/>
      <c r="Z480" s="267"/>
      <c r="AA480" s="267"/>
      <c r="AB480" s="270"/>
      <c r="AE480" s="267"/>
      <c r="AF480" s="267"/>
      <c r="AG480" s="270"/>
      <c r="AH480" s="278"/>
      <c r="AI480" s="95" t="str">
        <f t="array" ref="AI480">_xlfn.IFS(AJ480="","",AJ480&gt;AL480,"W",AJ480&lt;AL480,"L")</f>
        <v/>
      </c>
      <c r="AJ480" s="96"/>
      <c r="AK480" s="97" t="s">
        <v>129</v>
      </c>
      <c r="AL480" s="96"/>
      <c r="AM480" s="95" t="str">
        <f t="array" ref="AM480">_xlfn.IFS(AL480="","",AL480&gt;AJ480,"w",AL480&lt;AJ480,"L")</f>
        <v/>
      </c>
      <c r="AN480" s="281"/>
      <c r="AO480" s="267"/>
      <c r="AP480" s="267"/>
      <c r="AQ480" s="275"/>
      <c r="AS480" s="267"/>
      <c r="AT480" s="267"/>
      <c r="AU480" s="275"/>
      <c r="AV480" s="278"/>
      <c r="AW480" s="95" t="str">
        <f t="array" ref="AW480">_xlfn.IFS(AX480="","",AX480&gt;AZ480,"W",AX480&lt;AZ480,"L")</f>
        <v/>
      </c>
      <c r="AX480" s="96"/>
      <c r="AY480" s="97" t="s">
        <v>129</v>
      </c>
      <c r="AZ480" s="96"/>
      <c r="BA480" s="95" t="str">
        <f t="array" ref="BA480">_xlfn.IFS(AZ480="","",AZ480&gt;AX480,"w",AZ480&lt;AX480,"L")</f>
        <v/>
      </c>
      <c r="BB480" s="281"/>
      <c r="BC480" s="267"/>
      <c r="BD480" s="267"/>
      <c r="BE480" s="270"/>
    </row>
    <row r="481" spans="2:57" s="88" customFormat="1" ht="12" customHeight="1">
      <c r="B481" s="268"/>
      <c r="C481" s="268"/>
      <c r="D481" s="276"/>
      <c r="E481" s="279"/>
      <c r="F481" s="98"/>
      <c r="G481" s="99"/>
      <c r="H481" s="92"/>
      <c r="I481" s="99"/>
      <c r="J481" s="98"/>
      <c r="K481" s="282"/>
      <c r="L481" s="268"/>
      <c r="M481" s="268"/>
      <c r="N481" s="271"/>
      <c r="P481" s="268"/>
      <c r="Q481" s="268"/>
      <c r="R481" s="276"/>
      <c r="S481" s="279"/>
      <c r="T481" s="98"/>
      <c r="U481" s="99"/>
      <c r="V481" s="92"/>
      <c r="W481" s="99"/>
      <c r="X481" s="98"/>
      <c r="Y481" s="282"/>
      <c r="Z481" s="268"/>
      <c r="AA481" s="268"/>
      <c r="AB481" s="271"/>
      <c r="AE481" s="268"/>
      <c r="AF481" s="268"/>
      <c r="AG481" s="271"/>
      <c r="AH481" s="279"/>
      <c r="AI481" s="98"/>
      <c r="AJ481" s="99"/>
      <c r="AK481" s="92"/>
      <c r="AL481" s="99"/>
      <c r="AM481" s="98"/>
      <c r="AN481" s="282"/>
      <c r="AO481" s="268"/>
      <c r="AP481" s="268"/>
      <c r="AQ481" s="276"/>
      <c r="AS481" s="268"/>
      <c r="AT481" s="268"/>
      <c r="AU481" s="276"/>
      <c r="AV481" s="279"/>
      <c r="AW481" s="98"/>
      <c r="AX481" s="99"/>
      <c r="AY481" s="92"/>
      <c r="AZ481" s="99"/>
      <c r="BA481" s="98"/>
      <c r="BB481" s="282"/>
      <c r="BC481" s="268"/>
      <c r="BD481" s="268"/>
      <c r="BE481" s="271"/>
    </row>
    <row r="482" spans="2:57" s="88" customFormat="1" ht="12" customHeight="1">
      <c r="B482" s="266">
        <v>7</v>
      </c>
      <c r="C482" s="266" t="s">
        <v>137</v>
      </c>
      <c r="D482" s="269" t="s">
        <v>413</v>
      </c>
      <c r="E482" s="277">
        <f t="shared" ref="E482" si="417">IF(G483="","",COUNTIF(F482:F487,"W"))</f>
        <v>2</v>
      </c>
      <c r="F482" s="93"/>
      <c r="G482" s="94"/>
      <c r="H482" s="89"/>
      <c r="I482" s="94"/>
      <c r="J482" s="93"/>
      <c r="K482" s="280">
        <f t="shared" ref="K482" si="418">IF(I483="","",COUNTIF(J482:J487,"W"))</f>
        <v>3</v>
      </c>
      <c r="L482" s="266">
        <v>7</v>
      </c>
      <c r="M482" s="266" t="s">
        <v>137</v>
      </c>
      <c r="N482" s="274" t="s">
        <v>457</v>
      </c>
      <c r="P482" s="266">
        <v>7</v>
      </c>
      <c r="Q482" s="266" t="s">
        <v>137</v>
      </c>
      <c r="R482" s="274" t="s">
        <v>480</v>
      </c>
      <c r="S482" s="277">
        <f t="shared" ref="S482" si="419">IF(U483="","",COUNTIF(T482:T487,"W"))</f>
        <v>3</v>
      </c>
      <c r="T482" s="93"/>
      <c r="U482" s="94"/>
      <c r="V482" s="89"/>
      <c r="W482" s="94"/>
      <c r="X482" s="93"/>
      <c r="Y482" s="280">
        <f t="shared" ref="Y482" si="420">IF(W483="","",COUNTIF(X482:X487,"W"))</f>
        <v>0</v>
      </c>
      <c r="Z482" s="266">
        <v>7</v>
      </c>
      <c r="AA482" s="266" t="s">
        <v>137</v>
      </c>
      <c r="AB482" s="269" t="s">
        <v>544</v>
      </c>
      <c r="AE482" s="266">
        <v>7</v>
      </c>
      <c r="AF482" s="266" t="s">
        <v>137</v>
      </c>
      <c r="AG482" s="274" t="s">
        <v>529</v>
      </c>
      <c r="AH482" s="277">
        <f t="shared" ref="AH482" si="421">IF(AJ483="","",COUNTIF(AI482:AI487,"W"))</f>
        <v>3</v>
      </c>
      <c r="AI482" s="93"/>
      <c r="AJ482" s="94"/>
      <c r="AK482" s="89"/>
      <c r="AL482" s="94"/>
      <c r="AM482" s="93"/>
      <c r="AN482" s="280">
        <f t="shared" ref="AN482" si="422">IF(AL483="","",COUNTIF(AM482:AM487,"W"))</f>
        <v>2</v>
      </c>
      <c r="AO482" s="266">
        <v>7</v>
      </c>
      <c r="AP482" s="266" t="s">
        <v>137</v>
      </c>
      <c r="AQ482" s="269" t="s">
        <v>524</v>
      </c>
      <c r="AS482" s="266">
        <v>7</v>
      </c>
      <c r="AT482" s="266" t="s">
        <v>137</v>
      </c>
      <c r="AU482" s="274" t="s">
        <v>379</v>
      </c>
      <c r="AV482" s="277">
        <f t="shared" ref="AV482" si="423">IF(AX483="","",COUNTIF(AW482:AW487,"W"))</f>
        <v>3</v>
      </c>
      <c r="AW482" s="93"/>
      <c r="AX482" s="94"/>
      <c r="AY482" s="89"/>
      <c r="AZ482" s="94"/>
      <c r="BA482" s="93"/>
      <c r="BB482" s="280">
        <f t="shared" ref="BB482" si="424">IF(AZ483="","",COUNTIF(BA482:BA487,"W"))</f>
        <v>0</v>
      </c>
      <c r="BC482" s="266">
        <v>7</v>
      </c>
      <c r="BD482" s="266" t="s">
        <v>137</v>
      </c>
      <c r="BE482" s="269" t="s">
        <v>466</v>
      </c>
    </row>
    <row r="483" spans="2:57" s="88" customFormat="1" ht="12" customHeight="1">
      <c r="B483" s="267"/>
      <c r="C483" s="267"/>
      <c r="D483" s="270"/>
      <c r="E483" s="278"/>
      <c r="F483" s="95" t="str">
        <f t="array" ref="F483">_xlfn.IFS(G483="","",G483&gt;I483,"W",G483&lt;I483,"L")</f>
        <v>L</v>
      </c>
      <c r="G483" s="96">
        <v>2</v>
      </c>
      <c r="H483" s="97" t="s">
        <v>129</v>
      </c>
      <c r="I483" s="96">
        <v>11</v>
      </c>
      <c r="J483" s="95" t="str">
        <f t="array" ref="J483">_xlfn.IFS(I483="","",I483&gt;G483,"w",I483&lt;G483,"L")</f>
        <v>w</v>
      </c>
      <c r="K483" s="281"/>
      <c r="L483" s="267"/>
      <c r="M483" s="267"/>
      <c r="N483" s="275"/>
      <c r="P483" s="267"/>
      <c r="Q483" s="267"/>
      <c r="R483" s="275"/>
      <c r="S483" s="278"/>
      <c r="T483" s="95" t="str">
        <f t="array" ref="T483">_xlfn.IFS(U483="","",U483&gt;W483,"W",U483&lt;W483,"L")</f>
        <v>W</v>
      </c>
      <c r="U483" s="96">
        <v>11</v>
      </c>
      <c r="V483" s="97" t="s">
        <v>129</v>
      </c>
      <c r="W483" s="96">
        <v>4</v>
      </c>
      <c r="X483" s="95" t="str">
        <f t="array" ref="X483">_xlfn.IFS(W483="","",W483&gt;U483,"w",W483&lt;U483,"L")</f>
        <v>L</v>
      </c>
      <c r="Y483" s="281"/>
      <c r="Z483" s="267"/>
      <c r="AA483" s="267"/>
      <c r="AB483" s="270"/>
      <c r="AE483" s="267"/>
      <c r="AF483" s="267"/>
      <c r="AG483" s="275"/>
      <c r="AH483" s="278"/>
      <c r="AI483" s="95" t="str">
        <f t="array" ref="AI483">_xlfn.IFS(AJ483="","",AJ483&gt;AL483,"W",AJ483&lt;AL483,"L")</f>
        <v>W</v>
      </c>
      <c r="AJ483" s="96">
        <v>11</v>
      </c>
      <c r="AK483" s="97" t="s">
        <v>129</v>
      </c>
      <c r="AL483" s="96">
        <v>3</v>
      </c>
      <c r="AM483" s="95" t="str">
        <f t="array" ref="AM483">_xlfn.IFS(AL483="","",AL483&gt;AJ483,"w",AL483&lt;AJ483,"L")</f>
        <v>L</v>
      </c>
      <c r="AN483" s="281"/>
      <c r="AO483" s="267"/>
      <c r="AP483" s="267"/>
      <c r="AQ483" s="270"/>
      <c r="AS483" s="267"/>
      <c r="AT483" s="267"/>
      <c r="AU483" s="275"/>
      <c r="AV483" s="278"/>
      <c r="AW483" s="95" t="str">
        <f t="array" ref="AW483">_xlfn.IFS(AX483="","",AX483&gt;AZ483,"W",AX483&lt;AZ483,"L")</f>
        <v>W</v>
      </c>
      <c r="AX483" s="96">
        <v>11</v>
      </c>
      <c r="AY483" s="97" t="s">
        <v>129</v>
      </c>
      <c r="AZ483" s="96">
        <v>4</v>
      </c>
      <c r="BA483" s="95" t="str">
        <f t="array" ref="BA483">_xlfn.IFS(AZ483="","",AZ483&gt;AX483,"w",AZ483&lt;AX483,"L")</f>
        <v>L</v>
      </c>
      <c r="BB483" s="281"/>
      <c r="BC483" s="267"/>
      <c r="BD483" s="267"/>
      <c r="BE483" s="270"/>
    </row>
    <row r="484" spans="2:57" s="88" customFormat="1" ht="12" customHeight="1">
      <c r="B484" s="267"/>
      <c r="C484" s="267"/>
      <c r="D484" s="270"/>
      <c r="E484" s="278"/>
      <c r="F484" s="95" t="str">
        <f t="array" ref="F484">_xlfn.IFS(G484="","",G484&gt;I484,"W",G484&lt;I484,"L")</f>
        <v>L</v>
      </c>
      <c r="G484" s="96">
        <v>7</v>
      </c>
      <c r="H484" s="97" t="s">
        <v>129</v>
      </c>
      <c r="I484" s="96">
        <v>11</v>
      </c>
      <c r="J484" s="95" t="str">
        <f t="array" ref="J484">_xlfn.IFS(I484="","",I484&gt;G484,"w",I484&lt;G484,"L")</f>
        <v>w</v>
      </c>
      <c r="K484" s="281"/>
      <c r="L484" s="267"/>
      <c r="M484" s="267"/>
      <c r="N484" s="275"/>
      <c r="P484" s="267"/>
      <c r="Q484" s="267"/>
      <c r="R484" s="275"/>
      <c r="S484" s="278"/>
      <c r="T484" s="95" t="str">
        <f t="array" ref="T484">_xlfn.IFS(U484="","",U484&gt;W484,"W",U484&lt;W484,"L")</f>
        <v>W</v>
      </c>
      <c r="U484" s="96">
        <v>12</v>
      </c>
      <c r="V484" s="97" t="s">
        <v>129</v>
      </c>
      <c r="W484" s="96">
        <v>10</v>
      </c>
      <c r="X484" s="95" t="str">
        <f t="array" ref="X484">_xlfn.IFS(W484="","",W484&gt;U484,"w",W484&lt;U484,"L")</f>
        <v>L</v>
      </c>
      <c r="Y484" s="281"/>
      <c r="Z484" s="267"/>
      <c r="AA484" s="267"/>
      <c r="AB484" s="270"/>
      <c r="AE484" s="267"/>
      <c r="AF484" s="267"/>
      <c r="AG484" s="275"/>
      <c r="AH484" s="278"/>
      <c r="AI484" s="95" t="str">
        <f t="array" ref="AI484">_xlfn.IFS(AJ484="","",AJ484&gt;AL484,"W",AJ484&lt;AL484,"L")</f>
        <v>L</v>
      </c>
      <c r="AJ484" s="96">
        <v>11</v>
      </c>
      <c r="AK484" s="97" t="s">
        <v>129</v>
      </c>
      <c r="AL484" s="96">
        <v>13</v>
      </c>
      <c r="AM484" s="95" t="str">
        <f t="array" ref="AM484">_xlfn.IFS(AL484="","",AL484&gt;AJ484,"w",AL484&lt;AJ484,"L")</f>
        <v>w</v>
      </c>
      <c r="AN484" s="281"/>
      <c r="AO484" s="267"/>
      <c r="AP484" s="267"/>
      <c r="AQ484" s="270"/>
      <c r="AS484" s="267"/>
      <c r="AT484" s="267"/>
      <c r="AU484" s="275"/>
      <c r="AV484" s="278"/>
      <c r="AW484" s="95" t="str">
        <f t="array" ref="AW484">_xlfn.IFS(AX484="","",AX484&gt;AZ484,"W",AX484&lt;AZ484,"L")</f>
        <v>W</v>
      </c>
      <c r="AX484" s="96">
        <v>11</v>
      </c>
      <c r="AY484" s="97" t="s">
        <v>129</v>
      </c>
      <c r="AZ484" s="96">
        <v>0</v>
      </c>
      <c r="BA484" s="95" t="str">
        <f t="array" ref="BA484">_xlfn.IFS(AZ484="","",AZ484&gt;AX484,"w",AZ484&lt;AX484,"L")</f>
        <v>L</v>
      </c>
      <c r="BB484" s="281"/>
      <c r="BC484" s="267"/>
      <c r="BD484" s="267"/>
      <c r="BE484" s="270"/>
    </row>
    <row r="485" spans="2:57" s="88" customFormat="1" ht="12" customHeight="1">
      <c r="B485" s="267"/>
      <c r="C485" s="267"/>
      <c r="D485" s="270"/>
      <c r="E485" s="278"/>
      <c r="F485" s="95" t="str">
        <f t="array" ref="F485">_xlfn.IFS(G485="","",G485&gt;I485,"W",G485&lt;I485,"L")</f>
        <v>W</v>
      </c>
      <c r="G485" s="96">
        <v>11</v>
      </c>
      <c r="H485" s="97" t="s">
        <v>129</v>
      </c>
      <c r="I485" s="96">
        <v>9</v>
      </c>
      <c r="J485" s="95" t="str">
        <f t="array" ref="J485">_xlfn.IFS(I485="","",I485&gt;G485,"w",I485&lt;G485,"L")</f>
        <v>L</v>
      </c>
      <c r="K485" s="281"/>
      <c r="L485" s="267"/>
      <c r="M485" s="267"/>
      <c r="N485" s="275"/>
      <c r="P485" s="267"/>
      <c r="Q485" s="267"/>
      <c r="R485" s="275"/>
      <c r="S485" s="278"/>
      <c r="T485" s="95" t="str">
        <f t="array" ref="T485">_xlfn.IFS(U485="","",U485&gt;W485,"W",U485&lt;W485,"L")</f>
        <v>W</v>
      </c>
      <c r="U485" s="96">
        <v>12</v>
      </c>
      <c r="V485" s="97" t="s">
        <v>129</v>
      </c>
      <c r="W485" s="96">
        <v>10</v>
      </c>
      <c r="X485" s="95" t="str">
        <f t="array" ref="X485">_xlfn.IFS(W485="","",W485&gt;U485,"w",W485&lt;U485,"L")</f>
        <v>L</v>
      </c>
      <c r="Y485" s="281"/>
      <c r="Z485" s="267"/>
      <c r="AA485" s="267"/>
      <c r="AB485" s="270"/>
      <c r="AE485" s="267"/>
      <c r="AF485" s="267"/>
      <c r="AG485" s="275"/>
      <c r="AH485" s="278"/>
      <c r="AI485" s="95" t="str">
        <f t="array" ref="AI485">_xlfn.IFS(AJ485="","",AJ485&gt;AL485,"W",AJ485&lt;AL485,"L")</f>
        <v>L</v>
      </c>
      <c r="AJ485" s="96">
        <v>7</v>
      </c>
      <c r="AK485" s="97" t="s">
        <v>129</v>
      </c>
      <c r="AL485" s="96">
        <v>11</v>
      </c>
      <c r="AM485" s="95" t="str">
        <f t="array" ref="AM485">_xlfn.IFS(AL485="","",AL485&gt;AJ485,"w",AL485&lt;AJ485,"L")</f>
        <v>w</v>
      </c>
      <c r="AN485" s="281"/>
      <c r="AO485" s="267"/>
      <c r="AP485" s="267"/>
      <c r="AQ485" s="270"/>
      <c r="AS485" s="267"/>
      <c r="AT485" s="267"/>
      <c r="AU485" s="275"/>
      <c r="AV485" s="278"/>
      <c r="AW485" s="95" t="str">
        <f t="array" ref="AW485">_xlfn.IFS(AX485="","",AX485&gt;AZ485,"W",AX485&lt;AZ485,"L")</f>
        <v>W</v>
      </c>
      <c r="AX485" s="96">
        <v>11</v>
      </c>
      <c r="AY485" s="97" t="s">
        <v>129</v>
      </c>
      <c r="AZ485" s="96">
        <v>2</v>
      </c>
      <c r="BA485" s="95" t="str">
        <f t="array" ref="BA485">_xlfn.IFS(AZ485="","",AZ485&gt;AX485,"w",AZ485&lt;AX485,"L")</f>
        <v>L</v>
      </c>
      <c r="BB485" s="281"/>
      <c r="BC485" s="267"/>
      <c r="BD485" s="267"/>
      <c r="BE485" s="270"/>
    </row>
    <row r="486" spans="2:57" s="88" customFormat="1" ht="12" customHeight="1">
      <c r="B486" s="267"/>
      <c r="C486" s="267"/>
      <c r="D486" s="270"/>
      <c r="E486" s="278"/>
      <c r="F486" s="95" t="str">
        <f t="array" ref="F486">_xlfn.IFS(G486="","",G486&gt;I486,"W",G486&lt;I486,"L")</f>
        <v>W</v>
      </c>
      <c r="G486" s="96">
        <v>11</v>
      </c>
      <c r="H486" s="97" t="s">
        <v>129</v>
      </c>
      <c r="I486" s="96">
        <v>5</v>
      </c>
      <c r="J486" s="95" t="str">
        <f t="array" ref="J486">_xlfn.IFS(I486="","",I486&gt;G486,"w",I486&lt;G486,"L")</f>
        <v>L</v>
      </c>
      <c r="K486" s="281"/>
      <c r="L486" s="267"/>
      <c r="M486" s="267"/>
      <c r="N486" s="275"/>
      <c r="P486" s="267"/>
      <c r="Q486" s="267"/>
      <c r="R486" s="275"/>
      <c r="S486" s="278"/>
      <c r="T486" s="95" t="str">
        <f t="array" ref="T486">_xlfn.IFS(U486="","",U486&gt;W486,"W",U486&lt;W486,"L")</f>
        <v/>
      </c>
      <c r="U486" s="96"/>
      <c r="V486" s="97" t="s">
        <v>129</v>
      </c>
      <c r="W486" s="96"/>
      <c r="X486" s="95" t="str">
        <f t="array" ref="X486">_xlfn.IFS(W486="","",W486&gt;U486,"w",W486&lt;U486,"L")</f>
        <v/>
      </c>
      <c r="Y486" s="281"/>
      <c r="Z486" s="267"/>
      <c r="AA486" s="267"/>
      <c r="AB486" s="270"/>
      <c r="AE486" s="267"/>
      <c r="AF486" s="267"/>
      <c r="AG486" s="275"/>
      <c r="AH486" s="278"/>
      <c r="AI486" s="95" t="str">
        <f t="array" ref="AI486">_xlfn.IFS(AJ486="","",AJ486&gt;AL486,"W",AJ486&lt;AL486,"L")</f>
        <v>W</v>
      </c>
      <c r="AJ486" s="96">
        <v>11</v>
      </c>
      <c r="AK486" s="97" t="s">
        <v>129</v>
      </c>
      <c r="AL486" s="96">
        <v>8</v>
      </c>
      <c r="AM486" s="95" t="str">
        <f t="array" ref="AM486">_xlfn.IFS(AL486="","",AL486&gt;AJ486,"w",AL486&lt;AJ486,"L")</f>
        <v>L</v>
      </c>
      <c r="AN486" s="281"/>
      <c r="AO486" s="267"/>
      <c r="AP486" s="267"/>
      <c r="AQ486" s="270"/>
      <c r="AS486" s="267"/>
      <c r="AT486" s="267"/>
      <c r="AU486" s="275"/>
      <c r="AV486" s="278"/>
      <c r="AW486" s="95" t="str">
        <f t="array" ref="AW486">_xlfn.IFS(AX486="","",AX486&gt;AZ486,"W",AX486&lt;AZ486,"L")</f>
        <v/>
      </c>
      <c r="AX486" s="96"/>
      <c r="AY486" s="97" t="s">
        <v>129</v>
      </c>
      <c r="AZ486" s="96"/>
      <c r="BA486" s="95" t="str">
        <f t="array" ref="BA486">_xlfn.IFS(AZ486="","",AZ486&gt;AX486,"w",AZ486&lt;AX486,"L")</f>
        <v/>
      </c>
      <c r="BB486" s="281"/>
      <c r="BC486" s="267"/>
      <c r="BD486" s="267"/>
      <c r="BE486" s="270"/>
    </row>
    <row r="487" spans="2:57" s="88" customFormat="1" ht="12" customHeight="1">
      <c r="B487" s="267"/>
      <c r="C487" s="267"/>
      <c r="D487" s="270"/>
      <c r="E487" s="278"/>
      <c r="F487" s="95" t="str">
        <f t="array" ref="F487">_xlfn.IFS(G487="","",G487&gt;I487,"W",G487&lt;I487,"L")</f>
        <v>L</v>
      </c>
      <c r="G487" s="96">
        <v>8</v>
      </c>
      <c r="H487" s="97" t="s">
        <v>129</v>
      </c>
      <c r="I487" s="96">
        <v>11</v>
      </c>
      <c r="J487" s="95" t="str">
        <f t="array" ref="J487">_xlfn.IFS(I487="","",I487&gt;G487,"w",I487&lt;G487,"L")</f>
        <v>w</v>
      </c>
      <c r="K487" s="281"/>
      <c r="L487" s="267"/>
      <c r="M487" s="267"/>
      <c r="N487" s="275"/>
      <c r="P487" s="267"/>
      <c r="Q487" s="267"/>
      <c r="R487" s="275"/>
      <c r="S487" s="278"/>
      <c r="T487" s="95" t="str">
        <f t="array" ref="T487">_xlfn.IFS(U487="","",U487&gt;W487,"W",U487&lt;W487,"L")</f>
        <v/>
      </c>
      <c r="U487" s="96"/>
      <c r="V487" s="97" t="s">
        <v>129</v>
      </c>
      <c r="W487" s="96"/>
      <c r="X487" s="95" t="str">
        <f t="array" ref="X487">_xlfn.IFS(W487="","",W487&gt;U487,"w",W487&lt;U487,"L")</f>
        <v/>
      </c>
      <c r="Y487" s="281"/>
      <c r="Z487" s="267"/>
      <c r="AA487" s="267"/>
      <c r="AB487" s="270"/>
      <c r="AE487" s="267"/>
      <c r="AF487" s="267"/>
      <c r="AG487" s="275"/>
      <c r="AH487" s="278"/>
      <c r="AI487" s="95" t="str">
        <f t="array" ref="AI487">_xlfn.IFS(AJ487="","",AJ487&gt;AL487,"W",AJ487&lt;AL487,"L")</f>
        <v>W</v>
      </c>
      <c r="AJ487" s="96">
        <v>11</v>
      </c>
      <c r="AK487" s="97" t="s">
        <v>129</v>
      </c>
      <c r="AL487" s="96">
        <v>4</v>
      </c>
      <c r="AM487" s="95" t="str">
        <f t="array" ref="AM487">_xlfn.IFS(AL487="","",AL487&gt;AJ487,"w",AL487&lt;AJ487,"L")</f>
        <v>L</v>
      </c>
      <c r="AN487" s="281"/>
      <c r="AO487" s="267"/>
      <c r="AP487" s="267"/>
      <c r="AQ487" s="270"/>
      <c r="AS487" s="267"/>
      <c r="AT487" s="267"/>
      <c r="AU487" s="275"/>
      <c r="AV487" s="278"/>
      <c r="AW487" s="95" t="str">
        <f t="array" ref="AW487">_xlfn.IFS(AX487="","",AX487&gt;AZ487,"W",AX487&lt;AZ487,"L")</f>
        <v/>
      </c>
      <c r="AX487" s="96"/>
      <c r="AY487" s="97" t="s">
        <v>129</v>
      </c>
      <c r="AZ487" s="96"/>
      <c r="BA487" s="95" t="str">
        <f t="array" ref="BA487">_xlfn.IFS(AZ487="","",AZ487&gt;AX487,"w",AZ487&lt;AX487,"L")</f>
        <v/>
      </c>
      <c r="BB487" s="281"/>
      <c r="BC487" s="267"/>
      <c r="BD487" s="267"/>
      <c r="BE487" s="270"/>
    </row>
    <row r="488" spans="2:57" s="88" customFormat="1" ht="12" customHeight="1">
      <c r="B488" s="268"/>
      <c r="C488" s="268"/>
      <c r="D488" s="271"/>
      <c r="E488" s="279"/>
      <c r="F488" s="98"/>
      <c r="G488" s="99"/>
      <c r="H488" s="92"/>
      <c r="I488" s="99"/>
      <c r="J488" s="98"/>
      <c r="K488" s="282"/>
      <c r="L488" s="268"/>
      <c r="M488" s="268"/>
      <c r="N488" s="276"/>
      <c r="P488" s="268"/>
      <c r="Q488" s="268"/>
      <c r="R488" s="276"/>
      <c r="S488" s="279"/>
      <c r="T488" s="98"/>
      <c r="U488" s="99"/>
      <c r="V488" s="92"/>
      <c r="W488" s="99"/>
      <c r="X488" s="98"/>
      <c r="Y488" s="282"/>
      <c r="Z488" s="268"/>
      <c r="AA488" s="268"/>
      <c r="AB488" s="271"/>
      <c r="AE488" s="268"/>
      <c r="AF488" s="268"/>
      <c r="AG488" s="276"/>
      <c r="AH488" s="279"/>
      <c r="AI488" s="98"/>
      <c r="AJ488" s="99"/>
      <c r="AK488" s="92"/>
      <c r="AL488" s="99"/>
      <c r="AM488" s="98"/>
      <c r="AN488" s="282"/>
      <c r="AO488" s="268"/>
      <c r="AP488" s="268"/>
      <c r="AQ488" s="271"/>
      <c r="AS488" s="268"/>
      <c r="AT488" s="268"/>
      <c r="AU488" s="276"/>
      <c r="AV488" s="279"/>
      <c r="AW488" s="98"/>
      <c r="AX488" s="99"/>
      <c r="AY488" s="92"/>
      <c r="AZ488" s="99"/>
      <c r="BA488" s="98"/>
      <c r="BB488" s="282"/>
      <c r="BC488" s="268"/>
      <c r="BD488" s="268"/>
      <c r="BE488" s="271"/>
    </row>
    <row r="489" spans="2:57" s="88" customFormat="1" ht="12" customHeight="1">
      <c r="B489" s="266">
        <v>8</v>
      </c>
      <c r="C489" s="266" t="s">
        <v>138</v>
      </c>
      <c r="D489" s="274" t="s">
        <v>411</v>
      </c>
      <c r="E489" s="277">
        <f t="shared" ref="E489" si="425">IF(G490="","",COUNTIF(F489:F494,"W"))</f>
        <v>3</v>
      </c>
      <c r="F489" s="93"/>
      <c r="G489" s="94"/>
      <c r="H489" s="89"/>
      <c r="I489" s="94"/>
      <c r="J489" s="93"/>
      <c r="K489" s="280">
        <f t="shared" ref="K489" si="426">IF(I490="","",COUNTIF(J489:J494,"W"))</f>
        <v>1</v>
      </c>
      <c r="L489" s="266">
        <v>8</v>
      </c>
      <c r="M489" s="266" t="s">
        <v>138</v>
      </c>
      <c r="N489" s="269" t="s">
        <v>505</v>
      </c>
      <c r="P489" s="266">
        <v>8</v>
      </c>
      <c r="Q489" s="266" t="s">
        <v>138</v>
      </c>
      <c r="R489" s="274" t="s">
        <v>481</v>
      </c>
      <c r="S489" s="277">
        <f t="shared" ref="S489" si="427">IF(U490="","",COUNTIF(T489:T494,"W"))</f>
        <v>3</v>
      </c>
      <c r="T489" s="93"/>
      <c r="U489" s="94"/>
      <c r="V489" s="89"/>
      <c r="W489" s="94"/>
      <c r="X489" s="93"/>
      <c r="Y489" s="280">
        <f t="shared" ref="Y489" si="428">IF(W490="","",COUNTIF(X489:X494,"W"))</f>
        <v>2</v>
      </c>
      <c r="Z489" s="266">
        <v>8</v>
      </c>
      <c r="AA489" s="266" t="s">
        <v>138</v>
      </c>
      <c r="AB489" s="269" t="s">
        <v>584</v>
      </c>
      <c r="AE489" s="266">
        <v>8</v>
      </c>
      <c r="AF489" s="266" t="s">
        <v>138</v>
      </c>
      <c r="AG489" s="274" t="s">
        <v>491</v>
      </c>
      <c r="AH489" s="277">
        <f t="shared" ref="AH489" si="429">IF(AJ490="","",COUNTIF(AI489:AI494,"W"))</f>
        <v>3</v>
      </c>
      <c r="AI489" s="93"/>
      <c r="AJ489" s="94"/>
      <c r="AK489" s="89"/>
      <c r="AL489" s="94"/>
      <c r="AM489" s="93"/>
      <c r="AN489" s="280">
        <f t="shared" ref="AN489" si="430">IF(AL490="","",COUNTIF(AM489:AM494,"W"))</f>
        <v>0</v>
      </c>
      <c r="AO489" s="266">
        <v>8</v>
      </c>
      <c r="AP489" s="266" t="s">
        <v>138</v>
      </c>
      <c r="AQ489" s="269" t="s">
        <v>563</v>
      </c>
      <c r="AS489" s="266">
        <v>8</v>
      </c>
      <c r="AT489" s="266" t="s">
        <v>138</v>
      </c>
      <c r="AU489" s="274" t="s">
        <v>588</v>
      </c>
      <c r="AV489" s="277">
        <f t="shared" ref="AV489" si="431">IF(AX490="","",COUNTIF(AW489:AW494,"W"))</f>
        <v>3</v>
      </c>
      <c r="AW489" s="93"/>
      <c r="AX489" s="94"/>
      <c r="AY489" s="89"/>
      <c r="AZ489" s="94"/>
      <c r="BA489" s="93"/>
      <c r="BB489" s="280">
        <f t="shared" ref="BB489" si="432">IF(AZ490="","",COUNTIF(BA489:BA494,"W"))</f>
        <v>0</v>
      </c>
      <c r="BC489" s="266">
        <v>8</v>
      </c>
      <c r="BD489" s="266" t="s">
        <v>138</v>
      </c>
      <c r="BE489" s="269" t="s">
        <v>467</v>
      </c>
    </row>
    <row r="490" spans="2:57" s="88" customFormat="1" ht="12" customHeight="1">
      <c r="B490" s="267"/>
      <c r="C490" s="267"/>
      <c r="D490" s="275"/>
      <c r="E490" s="278"/>
      <c r="F490" s="95" t="str">
        <f t="array" ref="F490">_xlfn.IFS(G490="","",G490&gt;I490,"W",G490&lt;I490,"L")</f>
        <v>W</v>
      </c>
      <c r="G490" s="96">
        <v>11</v>
      </c>
      <c r="H490" s="97" t="s">
        <v>129</v>
      </c>
      <c r="I490" s="96">
        <v>8</v>
      </c>
      <c r="J490" s="95" t="str">
        <f t="array" ref="J490">_xlfn.IFS(I490="","",I490&gt;G490,"w",I490&lt;G490,"L")</f>
        <v>L</v>
      </c>
      <c r="K490" s="281"/>
      <c r="L490" s="267"/>
      <c r="M490" s="267"/>
      <c r="N490" s="270"/>
      <c r="P490" s="267"/>
      <c r="Q490" s="267"/>
      <c r="R490" s="275"/>
      <c r="S490" s="278"/>
      <c r="T490" s="95" t="str">
        <f t="array" ref="T490">_xlfn.IFS(U490="","",U490&gt;W490,"W",U490&lt;W490,"L")</f>
        <v>L</v>
      </c>
      <c r="U490" s="96">
        <v>10</v>
      </c>
      <c r="V490" s="97" t="s">
        <v>129</v>
      </c>
      <c r="W490" s="96">
        <v>12</v>
      </c>
      <c r="X490" s="95" t="str">
        <f t="array" ref="X490">_xlfn.IFS(W490="","",W490&gt;U490,"w",W490&lt;U490,"L")</f>
        <v>w</v>
      </c>
      <c r="Y490" s="281"/>
      <c r="Z490" s="267"/>
      <c r="AA490" s="267"/>
      <c r="AB490" s="270"/>
      <c r="AE490" s="267"/>
      <c r="AF490" s="267"/>
      <c r="AG490" s="275"/>
      <c r="AH490" s="278"/>
      <c r="AI490" s="95" t="str">
        <f t="array" ref="AI490">_xlfn.IFS(AJ490="","",AJ490&gt;AL490,"W",AJ490&lt;AL490,"L")</f>
        <v>W</v>
      </c>
      <c r="AJ490" s="96">
        <v>11</v>
      </c>
      <c r="AK490" s="97" t="s">
        <v>129</v>
      </c>
      <c r="AL490" s="96">
        <v>6</v>
      </c>
      <c r="AM490" s="95" t="str">
        <f t="array" ref="AM490">_xlfn.IFS(AL490="","",AL490&gt;AJ490,"w",AL490&lt;AJ490,"L")</f>
        <v>L</v>
      </c>
      <c r="AN490" s="281"/>
      <c r="AO490" s="267"/>
      <c r="AP490" s="267"/>
      <c r="AQ490" s="270"/>
      <c r="AS490" s="267"/>
      <c r="AT490" s="267"/>
      <c r="AU490" s="275"/>
      <c r="AV490" s="278"/>
      <c r="AW490" s="95" t="str">
        <f t="array" ref="AW490">_xlfn.IFS(AX490="","",AX490&gt;AZ490,"W",AX490&lt;AZ490,"L")</f>
        <v>W</v>
      </c>
      <c r="AX490" s="96">
        <v>11</v>
      </c>
      <c r="AY490" s="97" t="s">
        <v>129</v>
      </c>
      <c r="AZ490" s="96">
        <v>4</v>
      </c>
      <c r="BA490" s="95" t="str">
        <f t="array" ref="BA490">_xlfn.IFS(AZ490="","",AZ490&gt;AX490,"w",AZ490&lt;AX490,"L")</f>
        <v>L</v>
      </c>
      <c r="BB490" s="281"/>
      <c r="BC490" s="267"/>
      <c r="BD490" s="267"/>
      <c r="BE490" s="270"/>
    </row>
    <row r="491" spans="2:57" s="88" customFormat="1" ht="12" customHeight="1">
      <c r="B491" s="267"/>
      <c r="C491" s="267"/>
      <c r="D491" s="275"/>
      <c r="E491" s="278"/>
      <c r="F491" s="95" t="str">
        <f t="array" ref="F491">_xlfn.IFS(G491="","",G491&gt;I491,"W",G491&lt;I491,"L")</f>
        <v>W</v>
      </c>
      <c r="G491" s="96">
        <v>12</v>
      </c>
      <c r="H491" s="97" t="s">
        <v>129</v>
      </c>
      <c r="I491" s="96">
        <v>10</v>
      </c>
      <c r="J491" s="95" t="str">
        <f t="array" ref="J491">_xlfn.IFS(I491="","",I491&gt;G491,"w",I491&lt;G491,"L")</f>
        <v>L</v>
      </c>
      <c r="K491" s="281"/>
      <c r="L491" s="267"/>
      <c r="M491" s="267"/>
      <c r="N491" s="270"/>
      <c r="P491" s="267"/>
      <c r="Q491" s="267"/>
      <c r="R491" s="275"/>
      <c r="S491" s="278"/>
      <c r="T491" s="95" t="str">
        <f t="array" ref="T491">_xlfn.IFS(U491="","",U491&gt;W491,"W",U491&lt;W491,"L")</f>
        <v>L</v>
      </c>
      <c r="U491" s="96">
        <v>9</v>
      </c>
      <c r="V491" s="97" t="s">
        <v>129</v>
      </c>
      <c r="W491" s="96">
        <v>11</v>
      </c>
      <c r="X491" s="95" t="str">
        <f t="array" ref="X491">_xlfn.IFS(W491="","",W491&gt;U491,"w",W491&lt;U491,"L")</f>
        <v>w</v>
      </c>
      <c r="Y491" s="281"/>
      <c r="Z491" s="267"/>
      <c r="AA491" s="267"/>
      <c r="AB491" s="270"/>
      <c r="AE491" s="267"/>
      <c r="AF491" s="267"/>
      <c r="AG491" s="275"/>
      <c r="AH491" s="278"/>
      <c r="AI491" s="95" t="str">
        <f t="array" ref="AI491">_xlfn.IFS(AJ491="","",AJ491&gt;AL491,"W",AJ491&lt;AL491,"L")</f>
        <v>W</v>
      </c>
      <c r="AJ491" s="96">
        <v>11</v>
      </c>
      <c r="AK491" s="97" t="s">
        <v>129</v>
      </c>
      <c r="AL491" s="96">
        <v>5</v>
      </c>
      <c r="AM491" s="95" t="str">
        <f t="array" ref="AM491">_xlfn.IFS(AL491="","",AL491&gt;AJ491,"w",AL491&lt;AJ491,"L")</f>
        <v>L</v>
      </c>
      <c r="AN491" s="281"/>
      <c r="AO491" s="267"/>
      <c r="AP491" s="267"/>
      <c r="AQ491" s="270"/>
      <c r="AS491" s="267"/>
      <c r="AT491" s="267"/>
      <c r="AU491" s="275"/>
      <c r="AV491" s="278"/>
      <c r="AW491" s="95" t="str">
        <f t="array" ref="AW491">_xlfn.IFS(AX491="","",AX491&gt;AZ491,"W",AX491&lt;AZ491,"L")</f>
        <v>W</v>
      </c>
      <c r="AX491" s="96">
        <v>11</v>
      </c>
      <c r="AY491" s="97" t="s">
        <v>129</v>
      </c>
      <c r="AZ491" s="96">
        <v>3</v>
      </c>
      <c r="BA491" s="95" t="str">
        <f t="array" ref="BA491">_xlfn.IFS(AZ491="","",AZ491&gt;AX491,"w",AZ491&lt;AX491,"L")</f>
        <v>L</v>
      </c>
      <c r="BB491" s="281"/>
      <c r="BC491" s="267"/>
      <c r="BD491" s="267"/>
      <c r="BE491" s="270"/>
    </row>
    <row r="492" spans="2:57" s="88" customFormat="1" ht="12" customHeight="1">
      <c r="B492" s="267"/>
      <c r="C492" s="267"/>
      <c r="D492" s="275"/>
      <c r="E492" s="278"/>
      <c r="F492" s="95" t="str">
        <f t="array" ref="F492">_xlfn.IFS(G492="","",G492&gt;I492,"W",G492&lt;I492,"L")</f>
        <v>L</v>
      </c>
      <c r="G492" s="96">
        <v>6</v>
      </c>
      <c r="H492" s="97" t="s">
        <v>129</v>
      </c>
      <c r="I492" s="96">
        <v>11</v>
      </c>
      <c r="J492" s="95" t="str">
        <f t="array" ref="J492">_xlfn.IFS(I492="","",I492&gt;G492,"w",I492&lt;G492,"L")</f>
        <v>w</v>
      </c>
      <c r="K492" s="281"/>
      <c r="L492" s="267"/>
      <c r="M492" s="267"/>
      <c r="N492" s="270"/>
      <c r="P492" s="267"/>
      <c r="Q492" s="267"/>
      <c r="R492" s="275"/>
      <c r="S492" s="278"/>
      <c r="T492" s="95" t="str">
        <f t="array" ref="T492">_xlfn.IFS(U492="","",U492&gt;W492,"W",U492&lt;W492,"L")</f>
        <v>W</v>
      </c>
      <c r="U492" s="96">
        <v>11</v>
      </c>
      <c r="V492" s="97" t="s">
        <v>129</v>
      </c>
      <c r="W492" s="96">
        <v>1</v>
      </c>
      <c r="X492" s="95" t="str">
        <f t="array" ref="X492">_xlfn.IFS(W492="","",W492&gt;U492,"w",W492&lt;U492,"L")</f>
        <v>L</v>
      </c>
      <c r="Y492" s="281"/>
      <c r="Z492" s="267"/>
      <c r="AA492" s="267"/>
      <c r="AB492" s="270"/>
      <c r="AE492" s="267"/>
      <c r="AF492" s="267"/>
      <c r="AG492" s="275"/>
      <c r="AH492" s="278"/>
      <c r="AI492" s="95" t="str">
        <f t="array" ref="AI492">_xlfn.IFS(AJ492="","",AJ492&gt;AL492,"W",AJ492&lt;AL492,"L")</f>
        <v>W</v>
      </c>
      <c r="AJ492" s="96">
        <v>11</v>
      </c>
      <c r="AK492" s="97" t="s">
        <v>129</v>
      </c>
      <c r="AL492" s="96">
        <v>5</v>
      </c>
      <c r="AM492" s="95" t="str">
        <f t="array" ref="AM492">_xlfn.IFS(AL492="","",AL492&gt;AJ492,"w",AL492&lt;AJ492,"L")</f>
        <v>L</v>
      </c>
      <c r="AN492" s="281"/>
      <c r="AO492" s="267"/>
      <c r="AP492" s="267"/>
      <c r="AQ492" s="270"/>
      <c r="AS492" s="267"/>
      <c r="AT492" s="267"/>
      <c r="AU492" s="275"/>
      <c r="AV492" s="278"/>
      <c r="AW492" s="95" t="str">
        <f t="array" ref="AW492">_xlfn.IFS(AX492="","",AX492&gt;AZ492,"W",AX492&lt;AZ492,"L")</f>
        <v>W</v>
      </c>
      <c r="AX492" s="96">
        <v>11</v>
      </c>
      <c r="AY492" s="97" t="s">
        <v>129</v>
      </c>
      <c r="AZ492" s="96">
        <v>4</v>
      </c>
      <c r="BA492" s="95" t="str">
        <f t="array" ref="BA492">_xlfn.IFS(AZ492="","",AZ492&gt;AX492,"w",AZ492&lt;AX492,"L")</f>
        <v>L</v>
      </c>
      <c r="BB492" s="281"/>
      <c r="BC492" s="267"/>
      <c r="BD492" s="267"/>
      <c r="BE492" s="270"/>
    </row>
    <row r="493" spans="2:57" s="88" customFormat="1" ht="12" customHeight="1">
      <c r="B493" s="267"/>
      <c r="C493" s="267"/>
      <c r="D493" s="275"/>
      <c r="E493" s="278"/>
      <c r="F493" s="95" t="str">
        <f t="array" ref="F493">_xlfn.IFS(G493="","",G493&gt;I493,"W",G493&lt;I493,"L")</f>
        <v>W</v>
      </c>
      <c r="G493" s="96">
        <v>11</v>
      </c>
      <c r="H493" s="97" t="s">
        <v>129</v>
      </c>
      <c r="I493" s="96">
        <v>8</v>
      </c>
      <c r="J493" s="95" t="str">
        <f t="array" ref="J493">_xlfn.IFS(I493="","",I493&gt;G493,"w",I493&lt;G493,"L")</f>
        <v>L</v>
      </c>
      <c r="K493" s="281"/>
      <c r="L493" s="267"/>
      <c r="M493" s="267"/>
      <c r="N493" s="270"/>
      <c r="P493" s="267"/>
      <c r="Q493" s="267"/>
      <c r="R493" s="275"/>
      <c r="S493" s="278"/>
      <c r="T493" s="95" t="str">
        <f t="array" ref="T493">_xlfn.IFS(U493="","",U493&gt;W493,"W",U493&lt;W493,"L")</f>
        <v>W</v>
      </c>
      <c r="U493" s="96">
        <v>11</v>
      </c>
      <c r="V493" s="97" t="s">
        <v>129</v>
      </c>
      <c r="W493" s="96">
        <v>8</v>
      </c>
      <c r="X493" s="95" t="str">
        <f t="array" ref="X493">_xlfn.IFS(W493="","",W493&gt;U493,"w",W493&lt;U493,"L")</f>
        <v>L</v>
      </c>
      <c r="Y493" s="281"/>
      <c r="Z493" s="267"/>
      <c r="AA493" s="267"/>
      <c r="AB493" s="270"/>
      <c r="AE493" s="267"/>
      <c r="AF493" s="267"/>
      <c r="AG493" s="275"/>
      <c r="AH493" s="278"/>
      <c r="AI493" s="95" t="str">
        <f t="array" ref="AI493">_xlfn.IFS(AJ493="","",AJ493&gt;AL493,"W",AJ493&lt;AL493,"L")</f>
        <v/>
      </c>
      <c r="AJ493" s="96"/>
      <c r="AK493" s="97" t="s">
        <v>129</v>
      </c>
      <c r="AL493" s="96"/>
      <c r="AM493" s="95" t="str">
        <f t="array" ref="AM493">_xlfn.IFS(AL493="","",AL493&gt;AJ493,"w",AL493&lt;AJ493,"L")</f>
        <v/>
      </c>
      <c r="AN493" s="281"/>
      <c r="AO493" s="267"/>
      <c r="AP493" s="267"/>
      <c r="AQ493" s="270"/>
      <c r="AS493" s="267"/>
      <c r="AT493" s="267"/>
      <c r="AU493" s="275"/>
      <c r="AV493" s="278"/>
      <c r="AW493" s="95" t="str">
        <f t="array" ref="AW493">_xlfn.IFS(AX493="","",AX493&gt;AZ493,"W",AX493&lt;AZ493,"L")</f>
        <v/>
      </c>
      <c r="AX493" s="96"/>
      <c r="AY493" s="97" t="s">
        <v>129</v>
      </c>
      <c r="AZ493" s="96"/>
      <c r="BA493" s="95" t="str">
        <f t="array" ref="BA493">_xlfn.IFS(AZ493="","",AZ493&gt;AX493,"w",AZ493&lt;AX493,"L")</f>
        <v/>
      </c>
      <c r="BB493" s="281"/>
      <c r="BC493" s="267"/>
      <c r="BD493" s="267"/>
      <c r="BE493" s="270"/>
    </row>
    <row r="494" spans="2:57" s="88" customFormat="1" ht="12" customHeight="1">
      <c r="B494" s="267"/>
      <c r="C494" s="267"/>
      <c r="D494" s="275"/>
      <c r="E494" s="278"/>
      <c r="F494" s="95" t="str">
        <f t="array" ref="F494">_xlfn.IFS(G494="","",G494&gt;I494,"W",G494&lt;I494,"L")</f>
        <v/>
      </c>
      <c r="G494" s="96"/>
      <c r="H494" s="97" t="s">
        <v>129</v>
      </c>
      <c r="I494" s="96"/>
      <c r="J494" s="95" t="str">
        <f t="array" ref="J494">_xlfn.IFS(I494="","",I494&gt;G494,"w",I494&lt;G494,"L")</f>
        <v/>
      </c>
      <c r="K494" s="281"/>
      <c r="L494" s="267"/>
      <c r="M494" s="267"/>
      <c r="N494" s="270"/>
      <c r="P494" s="267"/>
      <c r="Q494" s="267"/>
      <c r="R494" s="275"/>
      <c r="S494" s="278"/>
      <c r="T494" s="95" t="str">
        <f t="array" ref="T494">_xlfn.IFS(U494="","",U494&gt;W494,"W",U494&lt;W494,"L")</f>
        <v>W</v>
      </c>
      <c r="U494" s="96">
        <v>11</v>
      </c>
      <c r="V494" s="97" t="s">
        <v>129</v>
      </c>
      <c r="W494" s="96">
        <v>9</v>
      </c>
      <c r="X494" s="95" t="str">
        <f t="array" ref="X494">_xlfn.IFS(W494="","",W494&gt;U494,"w",W494&lt;U494,"L")</f>
        <v>L</v>
      </c>
      <c r="Y494" s="281"/>
      <c r="Z494" s="267"/>
      <c r="AA494" s="267"/>
      <c r="AB494" s="270"/>
      <c r="AE494" s="267"/>
      <c r="AF494" s="267"/>
      <c r="AG494" s="275"/>
      <c r="AH494" s="278"/>
      <c r="AI494" s="95" t="str">
        <f t="array" ref="AI494">_xlfn.IFS(AJ494="","",AJ494&gt;AL494,"W",AJ494&lt;AL494,"L")</f>
        <v/>
      </c>
      <c r="AJ494" s="96"/>
      <c r="AK494" s="97" t="s">
        <v>129</v>
      </c>
      <c r="AL494" s="96"/>
      <c r="AM494" s="95" t="str">
        <f t="array" ref="AM494">_xlfn.IFS(AL494="","",AL494&gt;AJ494,"w",AL494&lt;AJ494,"L")</f>
        <v/>
      </c>
      <c r="AN494" s="281"/>
      <c r="AO494" s="267"/>
      <c r="AP494" s="267"/>
      <c r="AQ494" s="270"/>
      <c r="AS494" s="267"/>
      <c r="AT494" s="267"/>
      <c r="AU494" s="275"/>
      <c r="AV494" s="278"/>
      <c r="AW494" s="95" t="str">
        <f t="array" ref="AW494">_xlfn.IFS(AX494="","",AX494&gt;AZ494,"W",AX494&lt;AZ494,"L")</f>
        <v/>
      </c>
      <c r="AX494" s="96"/>
      <c r="AY494" s="97" t="s">
        <v>129</v>
      </c>
      <c r="AZ494" s="96"/>
      <c r="BA494" s="95" t="str">
        <f t="array" ref="BA494">_xlfn.IFS(AZ494="","",AZ494&gt;AX494,"w",AZ494&lt;AX494,"L")</f>
        <v/>
      </c>
      <c r="BB494" s="281"/>
      <c r="BC494" s="267"/>
      <c r="BD494" s="267"/>
      <c r="BE494" s="270"/>
    </row>
    <row r="495" spans="2:57" s="88" customFormat="1" ht="12" customHeight="1">
      <c r="B495" s="268"/>
      <c r="C495" s="268"/>
      <c r="D495" s="276"/>
      <c r="E495" s="279"/>
      <c r="F495" s="98"/>
      <c r="G495" s="99"/>
      <c r="H495" s="92"/>
      <c r="I495" s="99"/>
      <c r="J495" s="98"/>
      <c r="K495" s="282"/>
      <c r="L495" s="268"/>
      <c r="M495" s="268"/>
      <c r="N495" s="271"/>
      <c r="P495" s="268"/>
      <c r="Q495" s="268"/>
      <c r="R495" s="276"/>
      <c r="S495" s="279"/>
      <c r="T495" s="98"/>
      <c r="U495" s="99"/>
      <c r="V495" s="92"/>
      <c r="W495" s="99"/>
      <c r="X495" s="98"/>
      <c r="Y495" s="282"/>
      <c r="Z495" s="268"/>
      <c r="AA495" s="268"/>
      <c r="AB495" s="271"/>
      <c r="AE495" s="268"/>
      <c r="AF495" s="268"/>
      <c r="AG495" s="276"/>
      <c r="AH495" s="279"/>
      <c r="AI495" s="98"/>
      <c r="AJ495" s="99"/>
      <c r="AK495" s="92"/>
      <c r="AL495" s="99"/>
      <c r="AM495" s="98"/>
      <c r="AN495" s="282"/>
      <c r="AO495" s="268"/>
      <c r="AP495" s="268"/>
      <c r="AQ495" s="271"/>
      <c r="AS495" s="268"/>
      <c r="AT495" s="268"/>
      <c r="AU495" s="276"/>
      <c r="AV495" s="279"/>
      <c r="AW495" s="98"/>
      <c r="AX495" s="99"/>
      <c r="AY495" s="92"/>
      <c r="AZ495" s="99"/>
      <c r="BA495" s="98"/>
      <c r="BB495" s="282"/>
      <c r="BC495" s="268"/>
      <c r="BD495" s="268"/>
      <c r="BE495" s="271"/>
    </row>
    <row r="496" spans="2:57" s="88" customFormat="1" ht="12" customHeight="1">
      <c r="B496" s="266">
        <v>9</v>
      </c>
      <c r="C496" s="266" t="s">
        <v>139</v>
      </c>
      <c r="D496" s="274" t="s">
        <v>442</v>
      </c>
      <c r="E496" s="277">
        <f t="shared" ref="E496" si="433">IF(G497="","",COUNTIF(F496:F501,"W"))</f>
        <v>3</v>
      </c>
      <c r="F496" s="93"/>
      <c r="G496" s="94"/>
      <c r="H496" s="89"/>
      <c r="I496" s="94"/>
      <c r="J496" s="93"/>
      <c r="K496" s="280">
        <f t="shared" ref="K496" si="434">IF(I497="","",COUNTIF(J496:J501,"W"))</f>
        <v>0</v>
      </c>
      <c r="L496" s="266">
        <v>9</v>
      </c>
      <c r="M496" s="266" t="s">
        <v>139</v>
      </c>
      <c r="N496" s="269" t="s">
        <v>506</v>
      </c>
      <c r="P496" s="266">
        <v>9</v>
      </c>
      <c r="Q496" s="266" t="s">
        <v>139</v>
      </c>
      <c r="R496" s="274" t="s">
        <v>518</v>
      </c>
      <c r="S496" s="277">
        <f t="shared" ref="S496" si="435">IF(U497="","",COUNTIF(T496:T501,"W"))</f>
        <v>3</v>
      </c>
      <c r="T496" s="93"/>
      <c r="U496" s="94"/>
      <c r="V496" s="89"/>
      <c r="W496" s="94"/>
      <c r="X496" s="93"/>
      <c r="Y496" s="280">
        <f t="shared" ref="Y496" si="436">IF(W497="","",COUNTIF(X496:X501,"W"))</f>
        <v>0</v>
      </c>
      <c r="Z496" s="266">
        <v>9</v>
      </c>
      <c r="AA496" s="266" t="s">
        <v>139</v>
      </c>
      <c r="AB496" s="269" t="s">
        <v>546</v>
      </c>
      <c r="AE496" s="266">
        <v>9</v>
      </c>
      <c r="AF496" s="266" t="s">
        <v>139</v>
      </c>
      <c r="AG496" s="274" t="s">
        <v>579</v>
      </c>
      <c r="AH496" s="277">
        <f t="shared" ref="AH496" si="437">IF(AJ497="","",COUNTIF(AI496:AI501,"W"))</f>
        <v>3</v>
      </c>
      <c r="AI496" s="93"/>
      <c r="AJ496" s="94"/>
      <c r="AK496" s="89"/>
      <c r="AL496" s="94"/>
      <c r="AM496" s="93"/>
      <c r="AN496" s="280">
        <f t="shared" ref="AN496" si="438">IF(AL497="","",COUNTIF(AM496:AM501,"W"))</f>
        <v>0</v>
      </c>
      <c r="AO496" s="266">
        <v>9</v>
      </c>
      <c r="AP496" s="266" t="s">
        <v>139</v>
      </c>
      <c r="AQ496" s="269" t="s">
        <v>585</v>
      </c>
      <c r="AS496" s="266">
        <v>9</v>
      </c>
      <c r="AT496" s="266" t="s">
        <v>139</v>
      </c>
      <c r="AU496" s="308" t="s">
        <v>384</v>
      </c>
      <c r="AV496" s="277">
        <f t="shared" ref="AV496" si="439">IF(AX497="","",COUNTIF(AW496:AW501,"W"))</f>
        <v>3</v>
      </c>
      <c r="AW496" s="93"/>
      <c r="AX496" s="94"/>
      <c r="AY496" s="89"/>
      <c r="AZ496" s="94"/>
      <c r="BA496" s="93"/>
      <c r="BB496" s="280">
        <f t="shared" ref="BB496" si="440">IF(AZ497="","",COUNTIF(BA496:BA501,"W"))</f>
        <v>1</v>
      </c>
      <c r="BC496" s="266">
        <v>9</v>
      </c>
      <c r="BD496" s="266" t="s">
        <v>139</v>
      </c>
      <c r="BE496" s="269" t="s">
        <v>468</v>
      </c>
    </row>
    <row r="497" spans="1:57" s="88" customFormat="1" ht="12" customHeight="1">
      <c r="B497" s="267"/>
      <c r="C497" s="267"/>
      <c r="D497" s="275"/>
      <c r="E497" s="278"/>
      <c r="F497" s="95" t="str">
        <f t="array" ref="F497">_xlfn.IFS(G497="","",G497&gt;I497,"W",G497&lt;I497,"L")</f>
        <v>W</v>
      </c>
      <c r="G497" s="96">
        <v>11</v>
      </c>
      <c r="H497" s="97" t="s">
        <v>129</v>
      </c>
      <c r="I497" s="96">
        <v>5</v>
      </c>
      <c r="J497" s="95" t="str">
        <f t="array" ref="J497">_xlfn.IFS(I497="","",I497&gt;G497,"w",I497&lt;G497,"L")</f>
        <v>L</v>
      </c>
      <c r="K497" s="281"/>
      <c r="L497" s="267"/>
      <c r="M497" s="267"/>
      <c r="N497" s="270"/>
      <c r="P497" s="267"/>
      <c r="Q497" s="267"/>
      <c r="R497" s="275"/>
      <c r="S497" s="278"/>
      <c r="T497" s="95" t="str">
        <f t="array" ref="T497">_xlfn.IFS(U497="","",U497&gt;W497,"W",U497&lt;W497,"L")</f>
        <v>W</v>
      </c>
      <c r="U497" s="96">
        <v>12</v>
      </c>
      <c r="V497" s="97" t="s">
        <v>129</v>
      </c>
      <c r="W497" s="96">
        <v>10</v>
      </c>
      <c r="X497" s="95" t="str">
        <f t="array" ref="X497">_xlfn.IFS(W497="","",W497&gt;U497,"w",W497&lt;U497,"L")</f>
        <v>L</v>
      </c>
      <c r="Y497" s="281"/>
      <c r="Z497" s="267"/>
      <c r="AA497" s="267"/>
      <c r="AB497" s="270"/>
      <c r="AE497" s="267"/>
      <c r="AF497" s="267"/>
      <c r="AG497" s="275"/>
      <c r="AH497" s="278"/>
      <c r="AI497" s="95" t="str">
        <f t="array" ref="AI497">_xlfn.IFS(AJ497="","",AJ497&gt;AL497,"W",AJ497&lt;AL497,"L")</f>
        <v>W</v>
      </c>
      <c r="AJ497" s="96">
        <v>11</v>
      </c>
      <c r="AK497" s="97" t="s">
        <v>129</v>
      </c>
      <c r="AL497" s="96">
        <v>8</v>
      </c>
      <c r="AM497" s="95" t="str">
        <f t="array" ref="AM497">_xlfn.IFS(AL497="","",AL497&gt;AJ497,"w",AL497&lt;AJ497,"L")</f>
        <v>L</v>
      </c>
      <c r="AN497" s="281"/>
      <c r="AO497" s="267"/>
      <c r="AP497" s="267"/>
      <c r="AQ497" s="270"/>
      <c r="AS497" s="267"/>
      <c r="AT497" s="267"/>
      <c r="AU497" s="309"/>
      <c r="AV497" s="278"/>
      <c r="AW497" s="95" t="str">
        <f t="array" ref="AW497">_xlfn.IFS(AX497="","",AX497&gt;AZ497,"W",AX497&lt;AZ497,"L")</f>
        <v>L</v>
      </c>
      <c r="AX497" s="96">
        <v>5</v>
      </c>
      <c r="AY497" s="97" t="s">
        <v>129</v>
      </c>
      <c r="AZ497" s="96">
        <v>11</v>
      </c>
      <c r="BA497" s="95" t="str">
        <f t="array" ref="BA497">_xlfn.IFS(AZ497="","",AZ497&gt;AX497,"w",AZ497&lt;AX497,"L")</f>
        <v>w</v>
      </c>
      <c r="BB497" s="281"/>
      <c r="BC497" s="267"/>
      <c r="BD497" s="267"/>
      <c r="BE497" s="270"/>
    </row>
    <row r="498" spans="1:57" s="88" customFormat="1" ht="12" customHeight="1">
      <c r="B498" s="267"/>
      <c r="C498" s="267"/>
      <c r="D498" s="275"/>
      <c r="E498" s="278"/>
      <c r="F498" s="95" t="str">
        <f t="array" ref="F498">_xlfn.IFS(G498="","",G498&gt;I498,"W",G498&lt;I498,"L")</f>
        <v>W</v>
      </c>
      <c r="G498" s="96">
        <v>11</v>
      </c>
      <c r="H498" s="97" t="s">
        <v>129</v>
      </c>
      <c r="I498" s="96">
        <v>5</v>
      </c>
      <c r="J498" s="95" t="str">
        <f t="array" ref="J498">_xlfn.IFS(I498="","",I498&gt;G498,"w",I498&lt;G498,"L")</f>
        <v>L</v>
      </c>
      <c r="K498" s="281"/>
      <c r="L498" s="267"/>
      <c r="M498" s="267"/>
      <c r="N498" s="270"/>
      <c r="P498" s="267"/>
      <c r="Q498" s="267"/>
      <c r="R498" s="275"/>
      <c r="S498" s="278"/>
      <c r="T498" s="95" t="str">
        <f t="array" ref="T498">_xlfn.IFS(U498="","",U498&gt;W498,"W",U498&lt;W498,"L")</f>
        <v>W</v>
      </c>
      <c r="U498" s="96">
        <v>11</v>
      </c>
      <c r="V498" s="97" t="s">
        <v>129</v>
      </c>
      <c r="W498" s="96">
        <v>6</v>
      </c>
      <c r="X498" s="95" t="str">
        <f t="array" ref="X498">_xlfn.IFS(W498="","",W498&gt;U498,"w",W498&lt;U498,"L")</f>
        <v>L</v>
      </c>
      <c r="Y498" s="281"/>
      <c r="Z498" s="267"/>
      <c r="AA498" s="267"/>
      <c r="AB498" s="270"/>
      <c r="AE498" s="267"/>
      <c r="AF498" s="267"/>
      <c r="AG498" s="275"/>
      <c r="AH498" s="278"/>
      <c r="AI498" s="95" t="str">
        <f t="array" ref="AI498">_xlfn.IFS(AJ498="","",AJ498&gt;AL498,"W",AJ498&lt;AL498,"L")</f>
        <v>W</v>
      </c>
      <c r="AJ498" s="96">
        <v>11</v>
      </c>
      <c r="AK498" s="97" t="s">
        <v>129</v>
      </c>
      <c r="AL498" s="96">
        <v>5</v>
      </c>
      <c r="AM498" s="95" t="str">
        <f t="array" ref="AM498">_xlfn.IFS(AL498="","",AL498&gt;AJ498,"w",AL498&lt;AJ498,"L")</f>
        <v>L</v>
      </c>
      <c r="AN498" s="281"/>
      <c r="AO498" s="267"/>
      <c r="AP498" s="267"/>
      <c r="AQ498" s="270"/>
      <c r="AS498" s="267"/>
      <c r="AT498" s="267"/>
      <c r="AU498" s="309"/>
      <c r="AV498" s="278"/>
      <c r="AW498" s="95" t="str">
        <f t="array" ref="AW498">_xlfn.IFS(AX498="","",AX498&gt;AZ498,"W",AX498&lt;AZ498,"L")</f>
        <v>W</v>
      </c>
      <c r="AX498" s="96">
        <v>11</v>
      </c>
      <c r="AY498" s="97" t="s">
        <v>129</v>
      </c>
      <c r="AZ498" s="96">
        <v>7</v>
      </c>
      <c r="BA498" s="95" t="str">
        <f t="array" ref="BA498">_xlfn.IFS(AZ498="","",AZ498&gt;AX498,"w",AZ498&lt;AX498,"L")</f>
        <v>L</v>
      </c>
      <c r="BB498" s="281"/>
      <c r="BC498" s="267"/>
      <c r="BD498" s="267"/>
      <c r="BE498" s="270"/>
    </row>
    <row r="499" spans="1:57" s="88" customFormat="1" ht="12" customHeight="1">
      <c r="B499" s="267"/>
      <c r="C499" s="267"/>
      <c r="D499" s="275"/>
      <c r="E499" s="278"/>
      <c r="F499" s="95" t="str">
        <f t="array" ref="F499">_xlfn.IFS(G499="","",G499&gt;I499,"W",G499&lt;I499,"L")</f>
        <v>W</v>
      </c>
      <c r="G499" s="96">
        <v>11</v>
      </c>
      <c r="H499" s="97" t="s">
        <v>129</v>
      </c>
      <c r="I499" s="96">
        <v>2</v>
      </c>
      <c r="J499" s="95" t="str">
        <f t="array" ref="J499">_xlfn.IFS(I499="","",I499&gt;G499,"w",I499&lt;G499,"L")</f>
        <v>L</v>
      </c>
      <c r="K499" s="281"/>
      <c r="L499" s="267"/>
      <c r="M499" s="267"/>
      <c r="N499" s="270"/>
      <c r="P499" s="267"/>
      <c r="Q499" s="267"/>
      <c r="R499" s="275"/>
      <c r="S499" s="278"/>
      <c r="T499" s="95" t="str">
        <f t="array" ref="T499">_xlfn.IFS(U499="","",U499&gt;W499,"W",U499&lt;W499,"L")</f>
        <v>W</v>
      </c>
      <c r="U499" s="96">
        <v>11</v>
      </c>
      <c r="V499" s="97" t="s">
        <v>129</v>
      </c>
      <c r="W499" s="96">
        <v>8</v>
      </c>
      <c r="X499" s="95" t="str">
        <f t="array" ref="X499">_xlfn.IFS(W499="","",W499&gt;U499,"w",W499&lt;U499,"L")</f>
        <v>L</v>
      </c>
      <c r="Y499" s="281"/>
      <c r="Z499" s="267"/>
      <c r="AA499" s="267"/>
      <c r="AB499" s="270"/>
      <c r="AE499" s="267"/>
      <c r="AF499" s="267"/>
      <c r="AG499" s="275"/>
      <c r="AH499" s="278"/>
      <c r="AI499" s="95" t="str">
        <f t="array" ref="AI499">_xlfn.IFS(AJ499="","",AJ499&gt;AL499,"W",AJ499&lt;AL499,"L")</f>
        <v>W</v>
      </c>
      <c r="AJ499" s="96">
        <v>11</v>
      </c>
      <c r="AK499" s="97" t="s">
        <v>129</v>
      </c>
      <c r="AL499" s="96">
        <v>5</v>
      </c>
      <c r="AM499" s="95" t="str">
        <f t="array" ref="AM499">_xlfn.IFS(AL499="","",AL499&gt;AJ499,"w",AL499&lt;AJ499,"L")</f>
        <v>L</v>
      </c>
      <c r="AN499" s="281"/>
      <c r="AO499" s="267"/>
      <c r="AP499" s="267"/>
      <c r="AQ499" s="270"/>
      <c r="AS499" s="267"/>
      <c r="AT499" s="267"/>
      <c r="AU499" s="309"/>
      <c r="AV499" s="278"/>
      <c r="AW499" s="95" t="str">
        <f t="array" ref="AW499">_xlfn.IFS(AX499="","",AX499&gt;AZ499,"W",AX499&lt;AZ499,"L")</f>
        <v>W</v>
      </c>
      <c r="AX499" s="96">
        <v>11</v>
      </c>
      <c r="AY499" s="97" t="s">
        <v>129</v>
      </c>
      <c r="AZ499" s="96">
        <v>7</v>
      </c>
      <c r="BA499" s="95" t="str">
        <f t="array" ref="BA499">_xlfn.IFS(AZ499="","",AZ499&gt;AX499,"w",AZ499&lt;AX499,"L")</f>
        <v>L</v>
      </c>
      <c r="BB499" s="281"/>
      <c r="BC499" s="267"/>
      <c r="BD499" s="267"/>
      <c r="BE499" s="270"/>
    </row>
    <row r="500" spans="1:57" s="88" customFormat="1" ht="12" customHeight="1">
      <c r="B500" s="267"/>
      <c r="C500" s="267"/>
      <c r="D500" s="275"/>
      <c r="E500" s="278"/>
      <c r="F500" s="95" t="str">
        <f t="array" ref="F500">_xlfn.IFS(G500="","",G500&gt;I500,"W",G500&lt;I500,"L")</f>
        <v/>
      </c>
      <c r="G500" s="96"/>
      <c r="H500" s="97" t="s">
        <v>129</v>
      </c>
      <c r="I500" s="96"/>
      <c r="J500" s="95" t="str">
        <f t="array" ref="J500">_xlfn.IFS(I500="","",I500&gt;G500,"w",I500&lt;G500,"L")</f>
        <v/>
      </c>
      <c r="K500" s="281"/>
      <c r="L500" s="267"/>
      <c r="M500" s="267"/>
      <c r="N500" s="270"/>
      <c r="P500" s="267"/>
      <c r="Q500" s="267"/>
      <c r="R500" s="275"/>
      <c r="S500" s="278"/>
      <c r="T500" s="95" t="str">
        <f t="array" ref="T500">_xlfn.IFS(U500="","",U500&gt;W500,"W",U500&lt;W500,"L")</f>
        <v/>
      </c>
      <c r="U500" s="96"/>
      <c r="V500" s="97" t="s">
        <v>129</v>
      </c>
      <c r="W500" s="96"/>
      <c r="X500" s="95" t="str">
        <f t="array" ref="X500">_xlfn.IFS(W500="","",W500&gt;U500,"w",W500&lt;U500,"L")</f>
        <v/>
      </c>
      <c r="Y500" s="281"/>
      <c r="Z500" s="267"/>
      <c r="AA500" s="267"/>
      <c r="AB500" s="270"/>
      <c r="AE500" s="267"/>
      <c r="AF500" s="267"/>
      <c r="AG500" s="275"/>
      <c r="AH500" s="278"/>
      <c r="AI500" s="95" t="str">
        <f t="array" ref="AI500">_xlfn.IFS(AJ500="","",AJ500&gt;AL500,"W",AJ500&lt;AL500,"L")</f>
        <v/>
      </c>
      <c r="AJ500" s="96"/>
      <c r="AK500" s="97" t="s">
        <v>129</v>
      </c>
      <c r="AL500" s="96"/>
      <c r="AM500" s="95" t="str">
        <f t="array" ref="AM500">_xlfn.IFS(AL500="","",AL500&gt;AJ500,"w",AL500&lt;AJ500,"L")</f>
        <v/>
      </c>
      <c r="AN500" s="281"/>
      <c r="AO500" s="267"/>
      <c r="AP500" s="267"/>
      <c r="AQ500" s="270"/>
      <c r="AS500" s="267"/>
      <c r="AT500" s="267"/>
      <c r="AU500" s="309"/>
      <c r="AV500" s="278"/>
      <c r="AW500" s="95" t="str">
        <f t="array" ref="AW500">_xlfn.IFS(AX500="","",AX500&gt;AZ500,"W",AX500&lt;AZ500,"L")</f>
        <v>W</v>
      </c>
      <c r="AX500" s="96">
        <v>11</v>
      </c>
      <c r="AY500" s="97" t="s">
        <v>129</v>
      </c>
      <c r="AZ500" s="96">
        <v>9</v>
      </c>
      <c r="BA500" s="95" t="str">
        <f t="array" ref="BA500">_xlfn.IFS(AZ500="","",AZ500&gt;AX500,"w",AZ500&lt;AX500,"L")</f>
        <v>L</v>
      </c>
      <c r="BB500" s="281"/>
      <c r="BC500" s="267"/>
      <c r="BD500" s="267"/>
      <c r="BE500" s="270"/>
    </row>
    <row r="501" spans="1:57" s="88" customFormat="1" ht="12" customHeight="1">
      <c r="B501" s="267"/>
      <c r="C501" s="267"/>
      <c r="D501" s="275"/>
      <c r="E501" s="278"/>
      <c r="F501" s="95" t="str">
        <f t="array" ref="F501">_xlfn.IFS(G501="","",G501&gt;I501,"W",G501&lt;I501,"L")</f>
        <v/>
      </c>
      <c r="G501" s="96"/>
      <c r="H501" s="97" t="s">
        <v>129</v>
      </c>
      <c r="I501" s="96"/>
      <c r="J501" s="95" t="str">
        <f t="array" ref="J501">_xlfn.IFS(I501="","",I501&gt;G501,"w",I501&lt;G501,"L")</f>
        <v/>
      </c>
      <c r="K501" s="281"/>
      <c r="L501" s="267"/>
      <c r="M501" s="267"/>
      <c r="N501" s="270"/>
      <c r="P501" s="267"/>
      <c r="Q501" s="267"/>
      <c r="R501" s="275"/>
      <c r="S501" s="278"/>
      <c r="T501" s="95" t="str">
        <f t="array" ref="T501">_xlfn.IFS(U501="","",U501&gt;W501,"W",U501&lt;W501,"L")</f>
        <v/>
      </c>
      <c r="U501" s="96"/>
      <c r="V501" s="97" t="s">
        <v>129</v>
      </c>
      <c r="W501" s="96"/>
      <c r="X501" s="95" t="str">
        <f t="array" ref="X501">_xlfn.IFS(W501="","",W501&gt;U501,"w",W501&lt;U501,"L")</f>
        <v/>
      </c>
      <c r="Y501" s="281"/>
      <c r="Z501" s="267"/>
      <c r="AA501" s="267"/>
      <c r="AB501" s="270"/>
      <c r="AE501" s="267"/>
      <c r="AF501" s="267"/>
      <c r="AG501" s="275"/>
      <c r="AH501" s="278"/>
      <c r="AI501" s="95" t="str">
        <f t="array" ref="AI501">_xlfn.IFS(AJ501="","",AJ501&gt;AL501,"W",AJ501&lt;AL501,"L")</f>
        <v/>
      </c>
      <c r="AJ501" s="96"/>
      <c r="AK501" s="97" t="s">
        <v>129</v>
      </c>
      <c r="AL501" s="96"/>
      <c r="AM501" s="95" t="str">
        <f t="array" ref="AM501">_xlfn.IFS(AL501="","",AL501&gt;AJ501,"w",AL501&lt;AJ501,"L")</f>
        <v/>
      </c>
      <c r="AN501" s="281"/>
      <c r="AO501" s="267"/>
      <c r="AP501" s="267"/>
      <c r="AQ501" s="270"/>
      <c r="AS501" s="267"/>
      <c r="AT501" s="267"/>
      <c r="AU501" s="309"/>
      <c r="AV501" s="278"/>
      <c r="AW501" s="95" t="str">
        <f t="array" ref="AW501">_xlfn.IFS(AX501="","",AX501&gt;AZ501,"W",AX501&lt;AZ501,"L")</f>
        <v/>
      </c>
      <c r="AX501" s="96"/>
      <c r="AY501" s="97" t="s">
        <v>129</v>
      </c>
      <c r="AZ501" s="96"/>
      <c r="BA501" s="95" t="str">
        <f t="array" ref="BA501">_xlfn.IFS(AZ501="","",AZ501&gt;AX501,"w",AZ501&lt;AX501,"L")</f>
        <v/>
      </c>
      <c r="BB501" s="281"/>
      <c r="BC501" s="267"/>
      <c r="BD501" s="267"/>
      <c r="BE501" s="270"/>
    </row>
    <row r="502" spans="1:57" s="88" customFormat="1" ht="12" customHeight="1">
      <c r="B502" s="268"/>
      <c r="C502" s="268"/>
      <c r="D502" s="276"/>
      <c r="E502" s="279"/>
      <c r="F502" s="98"/>
      <c r="G502" s="99"/>
      <c r="H502" s="92"/>
      <c r="I502" s="99"/>
      <c r="J502" s="98"/>
      <c r="K502" s="282"/>
      <c r="L502" s="268"/>
      <c r="M502" s="268"/>
      <c r="N502" s="271"/>
      <c r="P502" s="268"/>
      <c r="Q502" s="268"/>
      <c r="R502" s="276"/>
      <c r="S502" s="279"/>
      <c r="T502" s="98"/>
      <c r="U502" s="99"/>
      <c r="V502" s="92"/>
      <c r="W502" s="99"/>
      <c r="X502" s="98"/>
      <c r="Y502" s="282"/>
      <c r="Z502" s="268"/>
      <c r="AA502" s="268"/>
      <c r="AB502" s="271"/>
      <c r="AE502" s="268"/>
      <c r="AF502" s="268"/>
      <c r="AG502" s="276"/>
      <c r="AH502" s="279"/>
      <c r="AI502" s="98"/>
      <c r="AJ502" s="99"/>
      <c r="AK502" s="92"/>
      <c r="AL502" s="99"/>
      <c r="AM502" s="98"/>
      <c r="AN502" s="282"/>
      <c r="AO502" s="268"/>
      <c r="AP502" s="268"/>
      <c r="AQ502" s="271"/>
      <c r="AS502" s="268"/>
      <c r="AT502" s="268"/>
      <c r="AU502" s="310"/>
      <c r="AV502" s="279"/>
      <c r="AW502" s="98"/>
      <c r="AX502" s="99"/>
      <c r="AY502" s="92"/>
      <c r="AZ502" s="99"/>
      <c r="BA502" s="98"/>
      <c r="BB502" s="282"/>
      <c r="BC502" s="268"/>
      <c r="BD502" s="268"/>
      <c r="BE502" s="271"/>
    </row>
    <row r="503" spans="1:57" s="88" customFormat="1" ht="32.25" customHeight="1">
      <c r="B503" s="272" t="s">
        <v>140</v>
      </c>
      <c r="C503" s="272"/>
      <c r="D503" s="100"/>
      <c r="E503" s="101"/>
      <c r="F503" s="102"/>
      <c r="G503" s="103"/>
      <c r="H503" s="104"/>
      <c r="I503" s="103"/>
      <c r="J503" s="102"/>
      <c r="K503" s="101"/>
      <c r="L503" s="273"/>
      <c r="M503" s="272"/>
      <c r="N503" s="272"/>
      <c r="P503" s="272" t="s">
        <v>140</v>
      </c>
      <c r="Q503" s="272"/>
      <c r="R503" s="100"/>
      <c r="S503" s="101"/>
      <c r="T503" s="102"/>
      <c r="U503" s="103"/>
      <c r="V503" s="104"/>
      <c r="W503" s="103"/>
      <c r="X503" s="102"/>
      <c r="Y503" s="101"/>
      <c r="Z503" s="273"/>
      <c r="AA503" s="272"/>
      <c r="AB503" s="272"/>
      <c r="AE503" s="272" t="s">
        <v>140</v>
      </c>
      <c r="AF503" s="272"/>
      <c r="AG503" s="100"/>
      <c r="AH503" s="101"/>
      <c r="AI503" s="102"/>
      <c r="AJ503" s="103"/>
      <c r="AK503" s="104"/>
      <c r="AL503" s="103"/>
      <c r="AM503" s="102"/>
      <c r="AN503" s="101"/>
      <c r="AO503" s="273"/>
      <c r="AP503" s="272"/>
      <c r="AQ503" s="272"/>
      <c r="AS503" s="272" t="s">
        <v>140</v>
      </c>
      <c r="AT503" s="272"/>
      <c r="AU503" s="100"/>
      <c r="AV503" s="101"/>
      <c r="AW503" s="102"/>
      <c r="AX503" s="103"/>
      <c r="AY503" s="104"/>
      <c r="AZ503" s="103"/>
      <c r="BA503" s="102"/>
      <c r="BB503" s="101"/>
      <c r="BC503" s="273"/>
      <c r="BD503" s="272"/>
      <c r="BE503" s="272"/>
    </row>
    <row r="504" spans="1:57" s="88" customFormat="1" ht="18.75" customHeight="1">
      <c r="B504" s="105" t="s">
        <v>141</v>
      </c>
      <c r="E504" s="90"/>
      <c r="F504" s="106"/>
      <c r="G504" s="96"/>
      <c r="H504" s="97"/>
      <c r="I504" s="96"/>
      <c r="J504" s="106"/>
      <c r="K504" s="90"/>
      <c r="P504" s="105" t="s">
        <v>141</v>
      </c>
      <c r="S504" s="90"/>
      <c r="T504" s="106"/>
      <c r="U504" s="96"/>
      <c r="V504" s="97"/>
      <c r="W504" s="96"/>
      <c r="X504" s="106"/>
      <c r="Y504" s="90"/>
      <c r="AE504" s="105" t="s">
        <v>141</v>
      </c>
      <c r="AH504" s="90"/>
      <c r="AI504" s="106"/>
      <c r="AJ504" s="96"/>
      <c r="AK504" s="97"/>
      <c r="AL504" s="96"/>
      <c r="AM504" s="106"/>
      <c r="AN504" s="90"/>
      <c r="AS504" s="105" t="s">
        <v>141</v>
      </c>
      <c r="AV504" s="90"/>
      <c r="AW504" s="106"/>
      <c r="AX504" s="96"/>
      <c r="AY504" s="97"/>
      <c r="AZ504" s="96"/>
      <c r="BA504" s="106"/>
      <c r="BB504" s="90"/>
    </row>
    <row r="505" spans="1:57" s="88" customFormat="1" ht="28.5" customHeight="1">
      <c r="B505" s="307" t="s">
        <v>124</v>
      </c>
      <c r="C505" s="307"/>
      <c r="D505" s="307"/>
      <c r="E505" s="307"/>
      <c r="F505" s="307"/>
      <c r="G505" s="307"/>
      <c r="H505" s="307"/>
      <c r="I505" s="307"/>
      <c r="J505" s="307"/>
      <c r="K505" s="307"/>
      <c r="L505" s="306" t="s">
        <v>148</v>
      </c>
      <c r="M505" s="306"/>
      <c r="N505" s="306"/>
      <c r="P505" s="307" t="s">
        <v>124</v>
      </c>
      <c r="Q505" s="307"/>
      <c r="R505" s="307"/>
      <c r="S505" s="307"/>
      <c r="T505" s="307"/>
      <c r="U505" s="307"/>
      <c r="V505" s="307"/>
      <c r="W505" s="307"/>
      <c r="X505" s="307"/>
      <c r="Y505" s="307"/>
      <c r="Z505" s="306" t="str">
        <f>$L505</f>
        <v>第８試合</v>
      </c>
      <c r="AA505" s="306"/>
      <c r="AB505" s="306"/>
      <c r="AE505" s="307" t="s">
        <v>124</v>
      </c>
      <c r="AF505" s="307"/>
      <c r="AG505" s="307"/>
      <c r="AH505" s="307"/>
      <c r="AI505" s="307"/>
      <c r="AJ505" s="307"/>
      <c r="AK505" s="307"/>
      <c r="AL505" s="307"/>
      <c r="AM505" s="307"/>
      <c r="AN505" s="307"/>
      <c r="AO505" s="306" t="str">
        <f>$L505</f>
        <v>第８試合</v>
      </c>
      <c r="AP505" s="306"/>
      <c r="AQ505" s="306"/>
      <c r="AS505" s="307" t="s">
        <v>124</v>
      </c>
      <c r="AT505" s="307"/>
      <c r="AU505" s="307"/>
      <c r="AV505" s="307"/>
      <c r="AW505" s="307"/>
      <c r="AX505" s="307"/>
      <c r="AY505" s="307"/>
      <c r="AZ505" s="307"/>
      <c r="BA505" s="307"/>
      <c r="BB505" s="307"/>
      <c r="BC505" s="306" t="str">
        <f>$L505</f>
        <v>第８試合</v>
      </c>
      <c r="BD505" s="306"/>
      <c r="BE505" s="306"/>
    </row>
    <row r="506" spans="1:57" s="88" customFormat="1" ht="21" customHeight="1">
      <c r="B506" s="292" t="s">
        <v>126</v>
      </c>
      <c r="C506" s="292"/>
      <c r="D506" s="292"/>
      <c r="E506" s="300" t="str">
        <f>VLOOKUP(L505,'表紙(9支部)'!$A$9:$K$17,4,FALSE)</f>
        <v>三島　ー　御殿場</v>
      </c>
      <c r="F506" s="301"/>
      <c r="G506" s="301"/>
      <c r="H506" s="301"/>
      <c r="I506" s="301"/>
      <c r="J506" s="301"/>
      <c r="K506" s="302"/>
      <c r="L506" s="292" t="s">
        <v>126</v>
      </c>
      <c r="M506" s="292"/>
      <c r="N506" s="292"/>
      <c r="P506" s="292" t="s">
        <v>126</v>
      </c>
      <c r="Q506" s="292"/>
      <c r="R506" s="292"/>
      <c r="S506" s="300" t="str">
        <f>VLOOKUP(Z505,'表紙(9支部)'!$A$9:$K$17,6,FALSE)</f>
        <v>富士　ー　伊豆の国</v>
      </c>
      <c r="T506" s="301"/>
      <c r="U506" s="301"/>
      <c r="V506" s="301"/>
      <c r="W506" s="301"/>
      <c r="X506" s="301"/>
      <c r="Y506" s="302"/>
      <c r="Z506" s="292" t="s">
        <v>126</v>
      </c>
      <c r="AA506" s="292"/>
      <c r="AB506" s="292"/>
      <c r="AE506" s="292" t="s">
        <v>126</v>
      </c>
      <c r="AF506" s="292"/>
      <c r="AG506" s="292"/>
      <c r="AH506" s="300" t="str">
        <f>VLOOKUP(AO505,'表紙(9支部)'!$A$9:$K$17,8,FALSE)</f>
        <v>沼津　ー　伊東</v>
      </c>
      <c r="AI506" s="301"/>
      <c r="AJ506" s="301"/>
      <c r="AK506" s="301"/>
      <c r="AL506" s="301"/>
      <c r="AM506" s="301"/>
      <c r="AN506" s="302"/>
      <c r="AO506" s="292" t="s">
        <v>126</v>
      </c>
      <c r="AP506" s="292"/>
      <c r="AQ506" s="292"/>
      <c r="AS506" s="292" t="s">
        <v>126</v>
      </c>
      <c r="AT506" s="292"/>
      <c r="AU506" s="292"/>
      <c r="AV506" s="300" t="str">
        <f>VLOOKUP(BC505,'表紙(9支部)'!$A$9:$K$17,10,FALSE)</f>
        <v>熱海　ー　賀茂</v>
      </c>
      <c r="AW506" s="301"/>
      <c r="AX506" s="301"/>
      <c r="AY506" s="301"/>
      <c r="AZ506" s="301"/>
      <c r="BA506" s="301"/>
      <c r="BB506" s="302"/>
      <c r="BC506" s="292" t="s">
        <v>126</v>
      </c>
      <c r="BD506" s="292"/>
      <c r="BE506" s="292"/>
    </row>
    <row r="507" spans="1:57" s="88" customFormat="1" ht="31.5" customHeight="1">
      <c r="A507" s="88">
        <v>8</v>
      </c>
      <c r="B507" s="299" t="str">
        <f>VLOOKUP(VLOOKUP($A507,試合順!$B$18:$J$26,2,FALSE),'表紙(9支部)'!$A$21:$B$29,2,FALSE)</f>
        <v>三島</v>
      </c>
      <c r="C507" s="299"/>
      <c r="D507" s="299"/>
      <c r="E507" s="303"/>
      <c r="F507" s="304"/>
      <c r="G507" s="304"/>
      <c r="H507" s="304"/>
      <c r="I507" s="304"/>
      <c r="J507" s="304"/>
      <c r="K507" s="305"/>
      <c r="L507" s="299" t="str">
        <f>VLOOKUP(VLOOKUP($A507,試合順!$B$18:$J$26,3,FALSE),'表紙(9支部)'!$A$21:$B$29,2,FALSE)</f>
        <v>御殿場</v>
      </c>
      <c r="M507" s="299"/>
      <c r="N507" s="299"/>
      <c r="P507" s="299" t="str">
        <f>VLOOKUP(VLOOKUP($A507,試合順!$B$18:$J$26,4,FALSE),'表紙(9支部)'!$A$21:$B$29,2,FALSE)</f>
        <v>富士</v>
      </c>
      <c r="Q507" s="299"/>
      <c r="R507" s="299"/>
      <c r="S507" s="303"/>
      <c r="T507" s="304"/>
      <c r="U507" s="304"/>
      <c r="V507" s="304"/>
      <c r="W507" s="304"/>
      <c r="X507" s="304"/>
      <c r="Y507" s="305"/>
      <c r="Z507" s="299" t="str">
        <f>VLOOKUP(VLOOKUP($A507,試合順!$B$18:$J$26,5,FALSE),'表紙(9支部)'!$A$21:$B$29,2,FALSE)</f>
        <v>伊豆の国</v>
      </c>
      <c r="AA507" s="299"/>
      <c r="AB507" s="299"/>
      <c r="AE507" s="299" t="str">
        <f>VLOOKUP(VLOOKUP($A507,試合順!$B$18:$J$26,6,FALSE),'表紙(9支部)'!$A$21:$B$29,2,FALSE)</f>
        <v>沼津</v>
      </c>
      <c r="AF507" s="299"/>
      <c r="AG507" s="299"/>
      <c r="AH507" s="303"/>
      <c r="AI507" s="304"/>
      <c r="AJ507" s="304"/>
      <c r="AK507" s="304"/>
      <c r="AL507" s="304"/>
      <c r="AM507" s="304"/>
      <c r="AN507" s="305"/>
      <c r="AO507" s="299" t="str">
        <f>VLOOKUP(VLOOKUP($A507,試合順!$B$18:$J$26,7,FALSE),'表紙(9支部)'!$A$21:$B$29,2,FALSE)</f>
        <v>伊東</v>
      </c>
      <c r="AP507" s="299"/>
      <c r="AQ507" s="299"/>
      <c r="AS507" s="299" t="str">
        <f>VLOOKUP(VLOOKUP($A507,試合順!$B$18:$J$26,8,FALSE),'表紙(9支部)'!$A$21:$B$29,2,FALSE)</f>
        <v>熱海</v>
      </c>
      <c r="AT507" s="299"/>
      <c r="AU507" s="299"/>
      <c r="AV507" s="303"/>
      <c r="AW507" s="304"/>
      <c r="AX507" s="304"/>
      <c r="AY507" s="304"/>
      <c r="AZ507" s="304"/>
      <c r="BA507" s="304"/>
      <c r="BB507" s="305"/>
      <c r="BC507" s="299" t="str">
        <f>VLOOKUP(VLOOKUP($A507,試合順!$B$18:$J$26,9,FALSE),'表紙(9支部)'!$A$21:$B$29,2,FALSE)</f>
        <v>賀茂</v>
      </c>
      <c r="BD507" s="299"/>
      <c r="BE507" s="299"/>
    </row>
    <row r="508" spans="1:57" s="88" customFormat="1" ht="21" customHeight="1">
      <c r="B508" s="292" t="s">
        <v>127</v>
      </c>
      <c r="C508" s="292"/>
      <c r="D508" s="292"/>
      <c r="E508" s="293" t="s">
        <v>128</v>
      </c>
      <c r="F508" s="294"/>
      <c r="G508" s="294"/>
      <c r="H508" s="294"/>
      <c r="I508" s="294"/>
      <c r="J508" s="294"/>
      <c r="K508" s="295"/>
      <c r="L508" s="292" t="s">
        <v>127</v>
      </c>
      <c r="M508" s="292"/>
      <c r="N508" s="292"/>
      <c r="P508" s="292" t="s">
        <v>127</v>
      </c>
      <c r="Q508" s="292"/>
      <c r="R508" s="292"/>
      <c r="S508" s="293" t="s">
        <v>128</v>
      </c>
      <c r="T508" s="294"/>
      <c r="U508" s="294"/>
      <c r="V508" s="294"/>
      <c r="W508" s="294"/>
      <c r="X508" s="294"/>
      <c r="Y508" s="295"/>
      <c r="Z508" s="292" t="s">
        <v>127</v>
      </c>
      <c r="AA508" s="292"/>
      <c r="AB508" s="292"/>
      <c r="AE508" s="292" t="s">
        <v>127</v>
      </c>
      <c r="AF508" s="292"/>
      <c r="AG508" s="292"/>
      <c r="AH508" s="293" t="s">
        <v>128</v>
      </c>
      <c r="AI508" s="294"/>
      <c r="AJ508" s="294"/>
      <c r="AK508" s="294"/>
      <c r="AL508" s="294"/>
      <c r="AM508" s="294"/>
      <c r="AN508" s="295"/>
      <c r="AO508" s="292" t="s">
        <v>127</v>
      </c>
      <c r="AP508" s="292"/>
      <c r="AQ508" s="292"/>
      <c r="AS508" s="292" t="s">
        <v>127</v>
      </c>
      <c r="AT508" s="292"/>
      <c r="AU508" s="292"/>
      <c r="AV508" s="293" t="s">
        <v>128</v>
      </c>
      <c r="AW508" s="294"/>
      <c r="AX508" s="294"/>
      <c r="AY508" s="294"/>
      <c r="AZ508" s="294"/>
      <c r="BA508" s="294"/>
      <c r="BB508" s="295"/>
      <c r="BC508" s="292" t="s">
        <v>127</v>
      </c>
      <c r="BD508" s="292"/>
      <c r="BE508" s="292"/>
    </row>
    <row r="509" spans="1:57" s="88" customFormat="1" ht="31.5" customHeight="1">
      <c r="B509" s="291"/>
      <c r="C509" s="291"/>
      <c r="D509" s="291"/>
      <c r="E509" s="296"/>
      <c r="F509" s="297"/>
      <c r="G509" s="297"/>
      <c r="H509" s="297"/>
      <c r="I509" s="297"/>
      <c r="J509" s="297"/>
      <c r="K509" s="298"/>
      <c r="L509" s="291"/>
      <c r="M509" s="291"/>
      <c r="N509" s="291"/>
      <c r="P509" s="291"/>
      <c r="Q509" s="291"/>
      <c r="R509" s="291"/>
      <c r="S509" s="296"/>
      <c r="T509" s="297"/>
      <c r="U509" s="297"/>
      <c r="V509" s="297"/>
      <c r="W509" s="297"/>
      <c r="X509" s="297"/>
      <c r="Y509" s="298"/>
      <c r="Z509" s="291"/>
      <c r="AA509" s="291"/>
      <c r="AB509" s="291"/>
      <c r="AE509" s="291"/>
      <c r="AF509" s="291"/>
      <c r="AG509" s="291"/>
      <c r="AH509" s="296"/>
      <c r="AI509" s="297"/>
      <c r="AJ509" s="297"/>
      <c r="AK509" s="297"/>
      <c r="AL509" s="297"/>
      <c r="AM509" s="297"/>
      <c r="AN509" s="298"/>
      <c r="AO509" s="291"/>
      <c r="AP509" s="291"/>
      <c r="AQ509" s="291"/>
      <c r="AS509" s="291"/>
      <c r="AT509" s="291"/>
      <c r="AU509" s="291"/>
      <c r="AV509" s="296"/>
      <c r="AW509" s="297"/>
      <c r="AX509" s="297"/>
      <c r="AY509" s="297"/>
      <c r="AZ509" s="297"/>
      <c r="BA509" s="297"/>
      <c r="BB509" s="298"/>
      <c r="BC509" s="291"/>
      <c r="BD509" s="291"/>
      <c r="BE509" s="291"/>
    </row>
    <row r="510" spans="1:57" s="88" customFormat="1" ht="31.5" hidden="1" customHeight="1">
      <c r="B510" s="286"/>
      <c r="C510" s="286"/>
      <c r="D510" s="286"/>
      <c r="E510" s="277" t="str">
        <f>_xlfn.IFS(F510&gt;4,"W",I510&gt;4,"L")</f>
        <v>W</v>
      </c>
      <c r="F510" s="287">
        <f>_xlfn.IFS(E512="","",E512&lt;&gt;"",COUNTIF(E512:E574,3))</f>
        <v>7</v>
      </c>
      <c r="G510" s="287"/>
      <c r="H510" s="289" t="s">
        <v>129</v>
      </c>
      <c r="I510" s="287">
        <f>_xlfn.IFS(K512="","",K512&lt;&gt;"",COUNTIF(K512:K574,3))</f>
        <v>2</v>
      </c>
      <c r="J510" s="287"/>
      <c r="K510" s="280" t="str">
        <f>_xlfn.IFS(I510&gt;4,"W",F510&gt;4,"L")</f>
        <v>L</v>
      </c>
      <c r="L510" s="286"/>
      <c r="M510" s="286"/>
      <c r="N510" s="286"/>
      <c r="P510" s="286"/>
      <c r="Q510" s="286"/>
      <c r="R510" s="286"/>
      <c r="S510" s="277" t="str">
        <f>_xlfn.IFS(T510&gt;4,"W",W510&gt;4,"L")</f>
        <v>W</v>
      </c>
      <c r="T510" s="287">
        <f>_xlfn.IFS(S512="","",S512&lt;&gt;"",COUNTIF(S512:S574,3))</f>
        <v>6</v>
      </c>
      <c r="U510" s="287"/>
      <c r="V510" s="289" t="s">
        <v>129</v>
      </c>
      <c r="W510" s="287">
        <f>_xlfn.IFS(Y512="","",Y512&lt;&gt;"",COUNTIF(Y512:Y574,3))</f>
        <v>3</v>
      </c>
      <c r="X510" s="287"/>
      <c r="Y510" s="280" t="str">
        <f>_xlfn.IFS(W510&gt;4,"W",T510&gt;4,"L")</f>
        <v>L</v>
      </c>
      <c r="Z510" s="286"/>
      <c r="AA510" s="286"/>
      <c r="AB510" s="286"/>
      <c r="AE510" s="286"/>
      <c r="AF510" s="286"/>
      <c r="AG510" s="286"/>
      <c r="AH510" s="277" t="str">
        <f>_xlfn.IFS(AI510&gt;4,"W",AL510&gt;4,"L")</f>
        <v>W</v>
      </c>
      <c r="AI510" s="287">
        <f>_xlfn.IFS(AH512="","",AH512&lt;&gt;"",COUNTIF(AH512:AH574,3))</f>
        <v>9</v>
      </c>
      <c r="AJ510" s="287"/>
      <c r="AK510" s="289" t="s">
        <v>129</v>
      </c>
      <c r="AL510" s="287">
        <f>_xlfn.IFS(AN512="","",AN512&lt;&gt;"",COUNTIF(AN512:AN574,3))</f>
        <v>0</v>
      </c>
      <c r="AM510" s="287"/>
      <c r="AN510" s="280" t="str">
        <f>_xlfn.IFS(AL510&gt;4,"W",AI510&gt;4,"L")</f>
        <v>L</v>
      </c>
      <c r="AO510" s="286"/>
      <c r="AP510" s="286"/>
      <c r="AQ510" s="286"/>
      <c r="AS510" s="286"/>
      <c r="AT510" s="286"/>
      <c r="AU510" s="286"/>
      <c r="AV510" s="277" t="str">
        <f>_xlfn.IFS(AW510&gt;4,"W",AZ510&gt;4,"L")</f>
        <v>W</v>
      </c>
      <c r="AW510" s="287">
        <f>_xlfn.IFS(AV512="","",AV512&lt;&gt;"",COUNTIF(AV512:AV574,3))</f>
        <v>6</v>
      </c>
      <c r="AX510" s="287"/>
      <c r="AY510" s="289" t="s">
        <v>129</v>
      </c>
      <c r="AZ510" s="287">
        <f>_xlfn.IFS(BB512="","",BB512&lt;&gt;"",COUNTIF(BB512:BB574,3))</f>
        <v>3</v>
      </c>
      <c r="BA510" s="287"/>
      <c r="BB510" s="280" t="str">
        <f>_xlfn.IFS(AZ510&gt;4,"W",AW510&gt;4,"L")</f>
        <v>L</v>
      </c>
      <c r="BC510" s="286"/>
      <c r="BD510" s="286"/>
      <c r="BE510" s="286"/>
    </row>
    <row r="511" spans="1:57" s="90" customFormat="1" ht="36.75" customHeight="1">
      <c r="B511" s="272" t="s">
        <v>8</v>
      </c>
      <c r="C511" s="272"/>
      <c r="D511" s="91" t="s">
        <v>130</v>
      </c>
      <c r="E511" s="279"/>
      <c r="F511" s="288"/>
      <c r="G511" s="288"/>
      <c r="H511" s="290"/>
      <c r="I511" s="288"/>
      <c r="J511" s="288"/>
      <c r="K511" s="282"/>
      <c r="L511" s="272" t="s">
        <v>8</v>
      </c>
      <c r="M511" s="272"/>
      <c r="N511" s="91" t="s">
        <v>130</v>
      </c>
      <c r="P511" s="272" t="s">
        <v>8</v>
      </c>
      <c r="Q511" s="272"/>
      <c r="R511" s="91" t="s">
        <v>130</v>
      </c>
      <c r="S511" s="279"/>
      <c r="T511" s="288"/>
      <c r="U511" s="288"/>
      <c r="V511" s="290"/>
      <c r="W511" s="288"/>
      <c r="X511" s="288"/>
      <c r="Y511" s="282"/>
      <c r="Z511" s="272" t="s">
        <v>8</v>
      </c>
      <c r="AA511" s="272"/>
      <c r="AB511" s="91" t="s">
        <v>130</v>
      </c>
      <c r="AE511" s="272" t="s">
        <v>8</v>
      </c>
      <c r="AF511" s="272"/>
      <c r="AG511" s="91" t="s">
        <v>130</v>
      </c>
      <c r="AH511" s="279"/>
      <c r="AI511" s="288"/>
      <c r="AJ511" s="288"/>
      <c r="AK511" s="290"/>
      <c r="AL511" s="288"/>
      <c r="AM511" s="288"/>
      <c r="AN511" s="282"/>
      <c r="AO511" s="272" t="s">
        <v>8</v>
      </c>
      <c r="AP511" s="272"/>
      <c r="AQ511" s="91" t="s">
        <v>130</v>
      </c>
      <c r="AS511" s="272" t="s">
        <v>8</v>
      </c>
      <c r="AT511" s="272"/>
      <c r="AU511" s="91" t="s">
        <v>130</v>
      </c>
      <c r="AV511" s="279"/>
      <c r="AW511" s="288"/>
      <c r="AX511" s="288"/>
      <c r="AY511" s="290"/>
      <c r="AZ511" s="288"/>
      <c r="BA511" s="288"/>
      <c r="BB511" s="282"/>
      <c r="BC511" s="272" t="s">
        <v>8</v>
      </c>
      <c r="BD511" s="272"/>
      <c r="BE511" s="91" t="s">
        <v>130</v>
      </c>
    </row>
    <row r="512" spans="1:57" s="88" customFormat="1" ht="12" customHeight="1">
      <c r="B512" s="266">
        <v>1</v>
      </c>
      <c r="C512" s="266" t="s">
        <v>131</v>
      </c>
      <c r="D512" s="269" t="s">
        <v>438</v>
      </c>
      <c r="E512" s="277">
        <f>IF(G513="","",COUNTIF(F512:F517,"W"))</f>
        <v>0</v>
      </c>
      <c r="F512" s="93"/>
      <c r="G512" s="94"/>
      <c r="H512" s="89"/>
      <c r="I512" s="94"/>
      <c r="J512" s="93"/>
      <c r="K512" s="280">
        <f>IF(I513="","",COUNTIF(J512:J517,"W"))</f>
        <v>3</v>
      </c>
      <c r="L512" s="266">
        <v>1</v>
      </c>
      <c r="M512" s="266" t="s">
        <v>131</v>
      </c>
      <c r="N512" s="274" t="s">
        <v>484</v>
      </c>
      <c r="P512" s="266">
        <v>1</v>
      </c>
      <c r="Q512" s="266" t="s">
        <v>131</v>
      </c>
      <c r="R512" s="274" t="s">
        <v>586</v>
      </c>
      <c r="S512" s="277">
        <f>IF(U513="","",COUNTIF(T512:T517,"W"))</f>
        <v>3</v>
      </c>
      <c r="T512" s="93"/>
      <c r="U512" s="94"/>
      <c r="V512" s="89"/>
      <c r="W512" s="94"/>
      <c r="X512" s="93"/>
      <c r="Y512" s="280">
        <f>IF(W513="","",COUNTIF(X512:X517,"W"))</f>
        <v>2</v>
      </c>
      <c r="Z512" s="266">
        <v>1</v>
      </c>
      <c r="AA512" s="266" t="s">
        <v>131</v>
      </c>
      <c r="AB512" s="269" t="s">
        <v>470</v>
      </c>
      <c r="AE512" s="266">
        <v>1</v>
      </c>
      <c r="AF512" s="266" t="s">
        <v>131</v>
      </c>
      <c r="AG512" s="274" t="s">
        <v>539</v>
      </c>
      <c r="AH512" s="277">
        <f>IF(AJ513="","",COUNTIF(AI512:AI517,"W"))</f>
        <v>3</v>
      </c>
      <c r="AI512" s="93"/>
      <c r="AJ512" s="94"/>
      <c r="AK512" s="89"/>
      <c r="AL512" s="94"/>
      <c r="AM512" s="93"/>
      <c r="AN512" s="280">
        <f>IF(AL513="","",COUNTIF(AM512:AM517,"W"))</f>
        <v>0</v>
      </c>
      <c r="AO512" s="266">
        <v>1</v>
      </c>
      <c r="AP512" s="266" t="s">
        <v>131</v>
      </c>
      <c r="AQ512" s="269" t="s">
        <v>603</v>
      </c>
      <c r="AS512" s="266">
        <v>1</v>
      </c>
      <c r="AT512" s="266" t="s">
        <v>131</v>
      </c>
      <c r="AU512" s="274" t="s">
        <v>268</v>
      </c>
      <c r="AV512" s="277">
        <f>IF(AX513="","",COUNTIF(AW512:AW517,"W"))</f>
        <v>3</v>
      </c>
      <c r="AW512" s="93"/>
      <c r="AX512" s="94"/>
      <c r="AY512" s="89"/>
      <c r="AZ512" s="94"/>
      <c r="BA512" s="93"/>
      <c r="BB512" s="280">
        <f>IF(AZ513="","",COUNTIF(BA512:BA517,"W"))</f>
        <v>0</v>
      </c>
      <c r="BC512" s="266">
        <v>1</v>
      </c>
      <c r="BD512" s="266" t="s">
        <v>131</v>
      </c>
      <c r="BE512" s="269" t="s">
        <v>519</v>
      </c>
    </row>
    <row r="513" spans="2:57" s="88" customFormat="1" ht="12" customHeight="1">
      <c r="B513" s="267"/>
      <c r="C513" s="267"/>
      <c r="D513" s="270"/>
      <c r="E513" s="278"/>
      <c r="F513" s="95" t="str">
        <f t="array" ref="F513">_xlfn.IFS(G513="","",G513&gt;I513,"W",G513&lt;I513,"L")</f>
        <v>L</v>
      </c>
      <c r="G513" s="96">
        <v>5</v>
      </c>
      <c r="H513" s="97" t="s">
        <v>129</v>
      </c>
      <c r="I513" s="96">
        <v>11</v>
      </c>
      <c r="J513" s="95" t="str">
        <f t="array" ref="J513">_xlfn.IFS(I513="","",I513&gt;G513,"W",I513&lt;G513,"L")</f>
        <v>W</v>
      </c>
      <c r="K513" s="281"/>
      <c r="L513" s="267"/>
      <c r="M513" s="267"/>
      <c r="N513" s="275"/>
      <c r="P513" s="267"/>
      <c r="Q513" s="267"/>
      <c r="R513" s="275"/>
      <c r="S513" s="278"/>
      <c r="T513" s="95" t="str">
        <f t="array" ref="T513">_xlfn.IFS(U513="","",U513&gt;W513,"W",U513&lt;W513,"L")</f>
        <v>W</v>
      </c>
      <c r="U513" s="96">
        <v>14</v>
      </c>
      <c r="V513" s="97" t="s">
        <v>129</v>
      </c>
      <c r="W513" s="96">
        <v>12</v>
      </c>
      <c r="X513" s="95" t="str">
        <f t="array" ref="X513">_xlfn.IFS(W513="","",W513&gt;U513,"W",W513&lt;U513,"L")</f>
        <v>L</v>
      </c>
      <c r="Y513" s="281"/>
      <c r="Z513" s="267"/>
      <c r="AA513" s="267"/>
      <c r="AB513" s="270"/>
      <c r="AE513" s="267"/>
      <c r="AF513" s="267"/>
      <c r="AG513" s="275"/>
      <c r="AH513" s="278"/>
      <c r="AI513" s="95" t="str">
        <f t="array" ref="AI513">_xlfn.IFS(AJ513="","",AJ513&gt;AL513,"W",AJ513&lt;AL513,"L")</f>
        <v>W</v>
      </c>
      <c r="AJ513" s="96">
        <v>11</v>
      </c>
      <c r="AK513" s="97" t="s">
        <v>129</v>
      </c>
      <c r="AL513" s="96">
        <v>4</v>
      </c>
      <c r="AM513" s="95" t="str">
        <f t="array" ref="AM513">_xlfn.IFS(AL513="","",AL513&gt;AJ513,"W",AL513&lt;AJ513,"L")</f>
        <v>L</v>
      </c>
      <c r="AN513" s="281"/>
      <c r="AO513" s="267"/>
      <c r="AP513" s="267"/>
      <c r="AQ513" s="270"/>
      <c r="AS513" s="267"/>
      <c r="AT513" s="267"/>
      <c r="AU513" s="275"/>
      <c r="AV513" s="278"/>
      <c r="AW513" s="95" t="str">
        <f t="array" ref="AW513">_xlfn.IFS(AX513="","",AX513&gt;AZ513,"W",AX513&lt;AZ513,"L")</f>
        <v>W</v>
      </c>
      <c r="AX513" s="96">
        <v>11</v>
      </c>
      <c r="AY513" s="97" t="s">
        <v>129</v>
      </c>
      <c r="AZ513" s="96">
        <v>6</v>
      </c>
      <c r="BA513" s="95" t="str">
        <f t="array" ref="BA513">_xlfn.IFS(AZ513="","",AZ513&gt;AX513,"W",AZ513&lt;AX513,"L")</f>
        <v>L</v>
      </c>
      <c r="BB513" s="281"/>
      <c r="BC513" s="267"/>
      <c r="BD513" s="267"/>
      <c r="BE513" s="270"/>
    </row>
    <row r="514" spans="2:57" s="88" customFormat="1" ht="12" customHeight="1">
      <c r="B514" s="267"/>
      <c r="C514" s="267"/>
      <c r="D514" s="270"/>
      <c r="E514" s="278"/>
      <c r="F514" s="95" t="str">
        <f t="array" ref="F514">_xlfn.IFS(G514="","",G514&gt;I514,"W",G514&lt;I514,"L")</f>
        <v>L</v>
      </c>
      <c r="G514" s="96">
        <v>5</v>
      </c>
      <c r="H514" s="97" t="s">
        <v>129</v>
      </c>
      <c r="I514" s="96">
        <v>11</v>
      </c>
      <c r="J514" s="95" t="str">
        <f t="array" ref="J514">_xlfn.IFS(I514="","",I514&gt;G514,"W",I514&lt;G514,"L")</f>
        <v>W</v>
      </c>
      <c r="K514" s="281"/>
      <c r="L514" s="267"/>
      <c r="M514" s="267"/>
      <c r="N514" s="275"/>
      <c r="P514" s="267"/>
      <c r="Q514" s="267"/>
      <c r="R514" s="275"/>
      <c r="S514" s="278"/>
      <c r="T514" s="95" t="str">
        <f t="array" ref="T514">_xlfn.IFS(U514="","",U514&gt;W514,"W",U514&lt;W514,"L")</f>
        <v>W</v>
      </c>
      <c r="U514" s="96">
        <v>11</v>
      </c>
      <c r="V514" s="97" t="s">
        <v>129</v>
      </c>
      <c r="W514" s="96">
        <v>5</v>
      </c>
      <c r="X514" s="95" t="str">
        <f t="array" ref="X514">_xlfn.IFS(W514="","",W514&gt;U514,"W",W514&lt;U514,"L")</f>
        <v>L</v>
      </c>
      <c r="Y514" s="281"/>
      <c r="Z514" s="267"/>
      <c r="AA514" s="267"/>
      <c r="AB514" s="270"/>
      <c r="AE514" s="267"/>
      <c r="AF514" s="267"/>
      <c r="AG514" s="275"/>
      <c r="AH514" s="278"/>
      <c r="AI514" s="95" t="str">
        <f t="array" ref="AI514">_xlfn.IFS(AJ514="","",AJ514&gt;AL514,"W",AJ514&lt;AL514,"L")</f>
        <v>W</v>
      </c>
      <c r="AJ514" s="96">
        <v>11</v>
      </c>
      <c r="AK514" s="97" t="s">
        <v>129</v>
      </c>
      <c r="AL514" s="96">
        <v>5</v>
      </c>
      <c r="AM514" s="95" t="str">
        <f t="array" ref="AM514">_xlfn.IFS(AL514="","",AL514&gt;AJ514,"W",AL514&lt;AJ514,"L")</f>
        <v>L</v>
      </c>
      <c r="AN514" s="281"/>
      <c r="AO514" s="267"/>
      <c r="AP514" s="267"/>
      <c r="AQ514" s="270"/>
      <c r="AS514" s="267"/>
      <c r="AT514" s="267"/>
      <c r="AU514" s="275"/>
      <c r="AV514" s="278"/>
      <c r="AW514" s="95" t="str">
        <f t="array" ref="AW514">_xlfn.IFS(AX514="","",AX514&gt;AZ514,"W",AX514&lt;AZ514,"L")</f>
        <v>W</v>
      </c>
      <c r="AX514" s="96">
        <v>11</v>
      </c>
      <c r="AY514" s="97" t="s">
        <v>129</v>
      </c>
      <c r="AZ514" s="96">
        <v>7</v>
      </c>
      <c r="BA514" s="95" t="str">
        <f t="array" ref="BA514">_xlfn.IFS(AZ514="","",AZ514&gt;AX514,"W",AZ514&lt;AX514,"L")</f>
        <v>L</v>
      </c>
      <c r="BB514" s="281"/>
      <c r="BC514" s="267"/>
      <c r="BD514" s="267"/>
      <c r="BE514" s="270"/>
    </row>
    <row r="515" spans="2:57" s="88" customFormat="1" ht="12" customHeight="1">
      <c r="B515" s="267"/>
      <c r="C515" s="267"/>
      <c r="D515" s="270"/>
      <c r="E515" s="278"/>
      <c r="F515" s="95" t="str">
        <f t="array" ref="F515">_xlfn.IFS(G515="","",G515&gt;I515,"W",G515&lt;I515,"L")</f>
        <v>L</v>
      </c>
      <c r="G515" s="96">
        <v>9</v>
      </c>
      <c r="H515" s="97" t="s">
        <v>129</v>
      </c>
      <c r="I515" s="96">
        <v>11</v>
      </c>
      <c r="J515" s="95" t="str">
        <f t="array" ref="J515">_xlfn.IFS(I515="","",I515&gt;G515,"W",I515&lt;G515,"L")</f>
        <v>W</v>
      </c>
      <c r="K515" s="281"/>
      <c r="L515" s="267"/>
      <c r="M515" s="267"/>
      <c r="N515" s="275"/>
      <c r="P515" s="267"/>
      <c r="Q515" s="267"/>
      <c r="R515" s="275"/>
      <c r="S515" s="278"/>
      <c r="T515" s="95" t="str">
        <f t="array" ref="T515">_xlfn.IFS(U515="","",U515&gt;W515,"W",U515&lt;W515,"L")</f>
        <v>L</v>
      </c>
      <c r="U515" s="96">
        <v>5</v>
      </c>
      <c r="V515" s="97" t="s">
        <v>129</v>
      </c>
      <c r="W515" s="96">
        <v>11</v>
      </c>
      <c r="X515" s="95" t="str">
        <f t="array" ref="X515">_xlfn.IFS(W515="","",W515&gt;U515,"W",W515&lt;U515,"L")</f>
        <v>W</v>
      </c>
      <c r="Y515" s="281"/>
      <c r="Z515" s="267"/>
      <c r="AA515" s="267"/>
      <c r="AB515" s="270"/>
      <c r="AE515" s="267"/>
      <c r="AF515" s="267"/>
      <c r="AG515" s="275"/>
      <c r="AH515" s="278"/>
      <c r="AI515" s="95" t="str">
        <f t="array" ref="AI515">_xlfn.IFS(AJ515="","",AJ515&gt;AL515,"W",AJ515&lt;AL515,"L")</f>
        <v>W</v>
      </c>
      <c r="AJ515" s="96">
        <v>11</v>
      </c>
      <c r="AK515" s="97" t="s">
        <v>129</v>
      </c>
      <c r="AL515" s="96">
        <v>2</v>
      </c>
      <c r="AM515" s="95" t="str">
        <f t="array" ref="AM515">_xlfn.IFS(AL515="","",AL515&gt;AJ515,"W",AL515&lt;AJ515,"L")</f>
        <v>L</v>
      </c>
      <c r="AN515" s="281"/>
      <c r="AO515" s="267"/>
      <c r="AP515" s="267"/>
      <c r="AQ515" s="270"/>
      <c r="AS515" s="267"/>
      <c r="AT515" s="267"/>
      <c r="AU515" s="275"/>
      <c r="AV515" s="278"/>
      <c r="AW515" s="95" t="str">
        <f t="array" ref="AW515">_xlfn.IFS(AX515="","",AX515&gt;AZ515,"W",AX515&lt;AZ515,"L")</f>
        <v>W</v>
      </c>
      <c r="AX515" s="96">
        <v>11</v>
      </c>
      <c r="AY515" s="97" t="s">
        <v>129</v>
      </c>
      <c r="AZ515" s="96">
        <v>9</v>
      </c>
      <c r="BA515" s="95" t="str">
        <f t="array" ref="BA515">_xlfn.IFS(AZ515="","",AZ515&gt;AX515,"W",AZ515&lt;AX515,"L")</f>
        <v>L</v>
      </c>
      <c r="BB515" s="281"/>
      <c r="BC515" s="267"/>
      <c r="BD515" s="267"/>
      <c r="BE515" s="270"/>
    </row>
    <row r="516" spans="2:57" s="88" customFormat="1" ht="12" customHeight="1">
      <c r="B516" s="267"/>
      <c r="C516" s="267"/>
      <c r="D516" s="270"/>
      <c r="E516" s="278"/>
      <c r="F516" s="95" t="str">
        <f t="array" ref="F516">_xlfn.IFS(G516="","",G516&gt;I516,"W",G516&lt;I516,"L")</f>
        <v/>
      </c>
      <c r="G516" s="96"/>
      <c r="H516" s="97" t="s">
        <v>129</v>
      </c>
      <c r="I516" s="96"/>
      <c r="J516" s="95" t="str">
        <f t="array" ref="J516">_xlfn.IFS(I516="","",I516&gt;G516,"W",I516&lt;G516,"L")</f>
        <v/>
      </c>
      <c r="K516" s="281"/>
      <c r="L516" s="267"/>
      <c r="M516" s="267"/>
      <c r="N516" s="275"/>
      <c r="P516" s="267"/>
      <c r="Q516" s="267"/>
      <c r="R516" s="275"/>
      <c r="S516" s="278"/>
      <c r="T516" s="95" t="str">
        <f t="array" ref="T516">_xlfn.IFS(U516="","",U516&gt;W516,"W",U516&lt;W516,"L")</f>
        <v>L</v>
      </c>
      <c r="U516" s="96">
        <v>10</v>
      </c>
      <c r="V516" s="97" t="s">
        <v>129</v>
      </c>
      <c r="W516" s="96">
        <v>12</v>
      </c>
      <c r="X516" s="95" t="str">
        <f t="array" ref="X516">_xlfn.IFS(W516="","",W516&gt;U516,"W",W516&lt;U516,"L")</f>
        <v>W</v>
      </c>
      <c r="Y516" s="281"/>
      <c r="Z516" s="267"/>
      <c r="AA516" s="267"/>
      <c r="AB516" s="270"/>
      <c r="AE516" s="267"/>
      <c r="AF516" s="267"/>
      <c r="AG516" s="275"/>
      <c r="AH516" s="278"/>
      <c r="AI516" s="95" t="str">
        <f t="array" ref="AI516">_xlfn.IFS(AJ516="","",AJ516&gt;AL516,"W",AJ516&lt;AL516,"L")</f>
        <v/>
      </c>
      <c r="AJ516" s="96"/>
      <c r="AK516" s="97" t="s">
        <v>129</v>
      </c>
      <c r="AL516" s="96"/>
      <c r="AM516" s="95" t="str">
        <f t="array" ref="AM516">_xlfn.IFS(AL516="","",AL516&gt;AJ516,"W",AL516&lt;AJ516,"L")</f>
        <v/>
      </c>
      <c r="AN516" s="281"/>
      <c r="AO516" s="267"/>
      <c r="AP516" s="267"/>
      <c r="AQ516" s="270"/>
      <c r="AS516" s="267"/>
      <c r="AT516" s="267"/>
      <c r="AU516" s="275"/>
      <c r="AV516" s="278"/>
      <c r="AW516" s="95" t="str">
        <f t="array" ref="AW516">_xlfn.IFS(AX516="","",AX516&gt;AZ516,"W",AX516&lt;AZ516,"L")</f>
        <v/>
      </c>
      <c r="AX516" s="96"/>
      <c r="AY516" s="97" t="s">
        <v>129</v>
      </c>
      <c r="AZ516" s="96"/>
      <c r="BA516" s="95" t="str">
        <f t="array" ref="BA516">_xlfn.IFS(AZ516="","",AZ516&gt;AX516,"W",AZ516&lt;AX516,"L")</f>
        <v/>
      </c>
      <c r="BB516" s="281"/>
      <c r="BC516" s="267"/>
      <c r="BD516" s="267"/>
      <c r="BE516" s="270"/>
    </row>
    <row r="517" spans="2:57" s="88" customFormat="1" ht="12" customHeight="1">
      <c r="B517" s="267"/>
      <c r="C517" s="267"/>
      <c r="D517" s="270"/>
      <c r="E517" s="278"/>
      <c r="F517" s="95" t="str">
        <f t="array" ref="F517">_xlfn.IFS(G517="","",G517&gt;I517,"W",G517&lt;I517,"L")</f>
        <v/>
      </c>
      <c r="G517" s="96"/>
      <c r="H517" s="97" t="s">
        <v>129</v>
      </c>
      <c r="I517" s="96"/>
      <c r="J517" s="95" t="str">
        <f t="array" ref="J517">_xlfn.IFS(I517="","",I517&gt;G517,"W",I517&lt;G517,"L")</f>
        <v/>
      </c>
      <c r="K517" s="281"/>
      <c r="L517" s="267"/>
      <c r="M517" s="267"/>
      <c r="N517" s="275"/>
      <c r="P517" s="267"/>
      <c r="Q517" s="267"/>
      <c r="R517" s="275"/>
      <c r="S517" s="278"/>
      <c r="T517" s="95" t="str">
        <f t="array" ref="T517">_xlfn.IFS(U517="","",U517&gt;W517,"W",U517&lt;W517,"L")</f>
        <v>W</v>
      </c>
      <c r="U517" s="96">
        <v>11</v>
      </c>
      <c r="V517" s="97" t="s">
        <v>129</v>
      </c>
      <c r="W517" s="96">
        <v>8</v>
      </c>
      <c r="X517" s="95" t="str">
        <f t="array" ref="X517">_xlfn.IFS(W517="","",W517&gt;U517,"W",W517&lt;U517,"L")</f>
        <v>L</v>
      </c>
      <c r="Y517" s="281"/>
      <c r="Z517" s="267"/>
      <c r="AA517" s="267"/>
      <c r="AB517" s="270"/>
      <c r="AE517" s="267"/>
      <c r="AF517" s="267"/>
      <c r="AG517" s="275"/>
      <c r="AH517" s="278"/>
      <c r="AI517" s="95" t="str">
        <f t="array" ref="AI517">_xlfn.IFS(AJ517="","",AJ517&gt;AL517,"W",AJ517&lt;AL517,"L")</f>
        <v/>
      </c>
      <c r="AJ517" s="96"/>
      <c r="AK517" s="97" t="s">
        <v>129</v>
      </c>
      <c r="AL517" s="96"/>
      <c r="AM517" s="95" t="str">
        <f t="array" ref="AM517">_xlfn.IFS(AL517="","",AL517&gt;AJ517,"W",AL517&lt;AJ517,"L")</f>
        <v/>
      </c>
      <c r="AN517" s="281"/>
      <c r="AO517" s="267"/>
      <c r="AP517" s="267"/>
      <c r="AQ517" s="270"/>
      <c r="AS517" s="267"/>
      <c r="AT517" s="267"/>
      <c r="AU517" s="275"/>
      <c r="AV517" s="278"/>
      <c r="AW517" s="95" t="str">
        <f t="array" ref="AW517">_xlfn.IFS(AX517="","",AX517&gt;AZ517,"W",AX517&lt;AZ517,"L")</f>
        <v/>
      </c>
      <c r="AX517" s="96"/>
      <c r="AY517" s="97" t="s">
        <v>129</v>
      </c>
      <c r="AZ517" s="96"/>
      <c r="BA517" s="95" t="str">
        <f t="array" ref="BA517">_xlfn.IFS(AZ517="","",AZ517&gt;AX517,"W",AZ517&lt;AX517,"L")</f>
        <v/>
      </c>
      <c r="BB517" s="281"/>
      <c r="BC517" s="267"/>
      <c r="BD517" s="267"/>
      <c r="BE517" s="270"/>
    </row>
    <row r="518" spans="2:57" s="88" customFormat="1" ht="12" customHeight="1">
      <c r="B518" s="268"/>
      <c r="C518" s="268"/>
      <c r="D518" s="271"/>
      <c r="E518" s="279"/>
      <c r="F518" s="98"/>
      <c r="G518" s="99"/>
      <c r="H518" s="92"/>
      <c r="I518" s="99"/>
      <c r="J518" s="98"/>
      <c r="K518" s="282"/>
      <c r="L518" s="268"/>
      <c r="M518" s="268"/>
      <c r="N518" s="276"/>
      <c r="P518" s="268"/>
      <c r="Q518" s="268"/>
      <c r="R518" s="276"/>
      <c r="S518" s="279"/>
      <c r="T518" s="98"/>
      <c r="U518" s="99"/>
      <c r="V518" s="92"/>
      <c r="W518" s="99"/>
      <c r="X518" s="98"/>
      <c r="Y518" s="282"/>
      <c r="Z518" s="268"/>
      <c r="AA518" s="268"/>
      <c r="AB518" s="271"/>
      <c r="AE518" s="268"/>
      <c r="AF518" s="268"/>
      <c r="AG518" s="276"/>
      <c r="AH518" s="279"/>
      <c r="AI518" s="98"/>
      <c r="AJ518" s="99"/>
      <c r="AK518" s="92"/>
      <c r="AL518" s="99"/>
      <c r="AM518" s="98"/>
      <c r="AN518" s="282"/>
      <c r="AO518" s="268"/>
      <c r="AP518" s="268"/>
      <c r="AQ518" s="271"/>
      <c r="AS518" s="268"/>
      <c r="AT518" s="268"/>
      <c r="AU518" s="276"/>
      <c r="AV518" s="279"/>
      <c r="AW518" s="98"/>
      <c r="AX518" s="99"/>
      <c r="AY518" s="92"/>
      <c r="AZ518" s="99"/>
      <c r="BA518" s="98"/>
      <c r="BB518" s="282"/>
      <c r="BC518" s="268"/>
      <c r="BD518" s="268"/>
      <c r="BE518" s="271"/>
    </row>
    <row r="519" spans="2:57" s="88" customFormat="1" ht="12" customHeight="1">
      <c r="B519" s="266">
        <v>2</v>
      </c>
      <c r="C519" s="266" t="s">
        <v>132</v>
      </c>
      <c r="D519" s="274" t="s">
        <v>425</v>
      </c>
      <c r="E519" s="277">
        <f t="shared" ref="E519" si="441">IF(G520="","",COUNTIF(F519:F524,"W"))</f>
        <v>3</v>
      </c>
      <c r="F519" s="93"/>
      <c r="G519" s="94"/>
      <c r="H519" s="89"/>
      <c r="I519" s="94"/>
      <c r="J519" s="93"/>
      <c r="K519" s="280">
        <f t="shared" ref="K519" si="442">IF(I520="","",COUNTIF(J519:J524,"W"))</f>
        <v>1</v>
      </c>
      <c r="L519" s="266">
        <v>2</v>
      </c>
      <c r="M519" s="266" t="s">
        <v>132</v>
      </c>
      <c r="N519" s="269" t="s">
        <v>485</v>
      </c>
      <c r="P519" s="266">
        <v>2</v>
      </c>
      <c r="Q519" s="266" t="s">
        <v>132</v>
      </c>
      <c r="R519" s="274" t="s">
        <v>452</v>
      </c>
      <c r="S519" s="277">
        <f t="shared" ref="S519" si="443">IF(U520="","",COUNTIF(T519:T524,"W"))</f>
        <v>3</v>
      </c>
      <c r="T519" s="93"/>
      <c r="U519" s="94"/>
      <c r="V519" s="89"/>
      <c r="W519" s="94"/>
      <c r="X519" s="93"/>
      <c r="Y519" s="280">
        <f t="shared" ref="Y519" si="444">IF(W520="","",COUNTIF(X519:X524,"W"))</f>
        <v>2</v>
      </c>
      <c r="Z519" s="266">
        <v>2</v>
      </c>
      <c r="AA519" s="266" t="s">
        <v>132</v>
      </c>
      <c r="AB519" s="269" t="s">
        <v>367</v>
      </c>
      <c r="AE519" s="266">
        <v>2</v>
      </c>
      <c r="AF519" s="266" t="s">
        <v>132</v>
      </c>
      <c r="AG519" s="274" t="s">
        <v>368</v>
      </c>
      <c r="AH519" s="277">
        <f t="shared" ref="AH519" si="445">IF(AJ520="","",COUNTIF(AI519:AI524,"W"))</f>
        <v>3</v>
      </c>
      <c r="AI519" s="93"/>
      <c r="AJ519" s="94"/>
      <c r="AK519" s="89"/>
      <c r="AL519" s="94"/>
      <c r="AM519" s="93"/>
      <c r="AN519" s="280">
        <f t="shared" ref="AN519" si="446">IF(AL520="","",COUNTIF(AM519:AM524,"W"))</f>
        <v>1</v>
      </c>
      <c r="AO519" s="266">
        <v>2</v>
      </c>
      <c r="AP519" s="266" t="s">
        <v>132</v>
      </c>
      <c r="AQ519" s="269" t="s">
        <v>601</v>
      </c>
      <c r="AS519" s="266">
        <v>2</v>
      </c>
      <c r="AT519" s="266" t="s">
        <v>132</v>
      </c>
      <c r="AU519" s="269" t="s">
        <v>269</v>
      </c>
      <c r="AV519" s="277">
        <f t="shared" ref="AV519" si="447">IF(AX520="","",COUNTIF(AW519:AW524,"W"))</f>
        <v>1</v>
      </c>
      <c r="AW519" s="93"/>
      <c r="AX519" s="94"/>
      <c r="AY519" s="89"/>
      <c r="AZ519" s="94"/>
      <c r="BA519" s="93"/>
      <c r="BB519" s="280">
        <f t="shared" ref="BB519" si="448">IF(AZ520="","",COUNTIF(BA519:BA524,"W"))</f>
        <v>3</v>
      </c>
      <c r="BC519" s="266">
        <v>2</v>
      </c>
      <c r="BD519" s="266" t="s">
        <v>132</v>
      </c>
      <c r="BE519" s="274" t="s">
        <v>560</v>
      </c>
    </row>
    <row r="520" spans="2:57" s="88" customFormat="1" ht="12" customHeight="1">
      <c r="B520" s="267"/>
      <c r="C520" s="267"/>
      <c r="D520" s="275"/>
      <c r="E520" s="278"/>
      <c r="F520" s="95" t="str">
        <f t="array" ref="F520">_xlfn.IFS(G520="","",G520&gt;I520,"W",G520&lt;I520,"L")</f>
        <v>W</v>
      </c>
      <c r="G520" s="96">
        <v>11</v>
      </c>
      <c r="H520" s="97" t="s">
        <v>129</v>
      </c>
      <c r="I520" s="96">
        <v>8</v>
      </c>
      <c r="J520" s="95" t="str">
        <f t="array" ref="J520">_xlfn.IFS(I520="","",I520&gt;G520,"w",I520&lt;G520,"L")</f>
        <v>L</v>
      </c>
      <c r="K520" s="281"/>
      <c r="L520" s="267"/>
      <c r="M520" s="267"/>
      <c r="N520" s="270"/>
      <c r="P520" s="267"/>
      <c r="Q520" s="267"/>
      <c r="R520" s="275"/>
      <c r="S520" s="278"/>
      <c r="T520" s="95" t="str">
        <f t="array" ref="T520">_xlfn.IFS(U520="","",U520&gt;W520,"W",U520&lt;W520,"L")</f>
        <v>L</v>
      </c>
      <c r="U520" s="96">
        <v>11</v>
      </c>
      <c r="V520" s="97" t="s">
        <v>129</v>
      </c>
      <c r="W520" s="96">
        <v>13</v>
      </c>
      <c r="X520" s="95" t="str">
        <f t="array" ref="X520">_xlfn.IFS(W520="","",W520&gt;U520,"w",W520&lt;U520,"L")</f>
        <v>w</v>
      </c>
      <c r="Y520" s="281"/>
      <c r="Z520" s="267"/>
      <c r="AA520" s="267"/>
      <c r="AB520" s="270"/>
      <c r="AE520" s="267"/>
      <c r="AF520" s="267"/>
      <c r="AG520" s="275"/>
      <c r="AH520" s="278"/>
      <c r="AI520" s="95" t="str">
        <f t="array" ref="AI520">_xlfn.IFS(AJ520="","",AJ520&gt;AL520,"W",AJ520&lt;AL520,"L")</f>
        <v>W</v>
      </c>
      <c r="AJ520" s="96">
        <v>11</v>
      </c>
      <c r="AK520" s="97" t="s">
        <v>129</v>
      </c>
      <c r="AL520" s="96">
        <v>9</v>
      </c>
      <c r="AM520" s="95" t="str">
        <f t="array" ref="AM520">_xlfn.IFS(AL520="","",AL520&gt;AJ520,"w",AL520&lt;AJ520,"L")</f>
        <v>L</v>
      </c>
      <c r="AN520" s="281"/>
      <c r="AO520" s="267"/>
      <c r="AP520" s="267"/>
      <c r="AQ520" s="270"/>
      <c r="AS520" s="267"/>
      <c r="AT520" s="267"/>
      <c r="AU520" s="270"/>
      <c r="AV520" s="278"/>
      <c r="AW520" s="95" t="str">
        <f t="array" ref="AW520">_xlfn.IFS(AX520="","",AX520&gt;AZ520,"W",AX520&lt;AZ520,"L")</f>
        <v>L</v>
      </c>
      <c r="AX520" s="96">
        <v>3</v>
      </c>
      <c r="AY520" s="97" t="s">
        <v>129</v>
      </c>
      <c r="AZ520" s="96">
        <v>11</v>
      </c>
      <c r="BA520" s="95" t="str">
        <f t="array" ref="BA520">_xlfn.IFS(AZ520="","",AZ520&gt;AX520,"w",AZ520&lt;AX520,"L")</f>
        <v>w</v>
      </c>
      <c r="BB520" s="281"/>
      <c r="BC520" s="267"/>
      <c r="BD520" s="267"/>
      <c r="BE520" s="275"/>
    </row>
    <row r="521" spans="2:57" s="88" customFormat="1" ht="12" customHeight="1">
      <c r="B521" s="267"/>
      <c r="C521" s="267"/>
      <c r="D521" s="275"/>
      <c r="E521" s="278"/>
      <c r="F521" s="95" t="str">
        <f t="array" ref="F521">_xlfn.IFS(G521="","",G521&gt;I521,"W",G521&lt;I521,"L")</f>
        <v>W</v>
      </c>
      <c r="G521" s="96">
        <v>11</v>
      </c>
      <c r="H521" s="97" t="s">
        <v>129</v>
      </c>
      <c r="I521" s="96">
        <v>7</v>
      </c>
      <c r="J521" s="95" t="str">
        <f t="array" ref="J521">_xlfn.IFS(I521="","",I521&gt;G521,"w",I521&lt;G521,"L")</f>
        <v>L</v>
      </c>
      <c r="K521" s="281"/>
      <c r="L521" s="267"/>
      <c r="M521" s="267"/>
      <c r="N521" s="270"/>
      <c r="P521" s="267"/>
      <c r="Q521" s="267"/>
      <c r="R521" s="275"/>
      <c r="S521" s="278"/>
      <c r="T521" s="95" t="str">
        <f t="array" ref="T521">_xlfn.IFS(U521="","",U521&gt;W521,"W",U521&lt;W521,"L")</f>
        <v>W</v>
      </c>
      <c r="U521" s="96">
        <v>11</v>
      </c>
      <c r="V521" s="97" t="s">
        <v>129</v>
      </c>
      <c r="W521" s="96">
        <v>5</v>
      </c>
      <c r="X521" s="95" t="str">
        <f t="array" ref="X521">_xlfn.IFS(W521="","",W521&gt;U521,"w",W521&lt;U521,"L")</f>
        <v>L</v>
      </c>
      <c r="Y521" s="281"/>
      <c r="Z521" s="267"/>
      <c r="AA521" s="267"/>
      <c r="AB521" s="270"/>
      <c r="AE521" s="267"/>
      <c r="AF521" s="267"/>
      <c r="AG521" s="275"/>
      <c r="AH521" s="278"/>
      <c r="AI521" s="95" t="str">
        <f t="array" ref="AI521">_xlfn.IFS(AJ521="","",AJ521&gt;AL521,"W",AJ521&lt;AL521,"L")</f>
        <v>L</v>
      </c>
      <c r="AJ521" s="96">
        <v>8</v>
      </c>
      <c r="AK521" s="97" t="s">
        <v>129</v>
      </c>
      <c r="AL521" s="96">
        <v>11</v>
      </c>
      <c r="AM521" s="95" t="str">
        <f t="array" ref="AM521">_xlfn.IFS(AL521="","",AL521&gt;AJ521,"w",AL521&lt;AJ521,"L")</f>
        <v>w</v>
      </c>
      <c r="AN521" s="281"/>
      <c r="AO521" s="267"/>
      <c r="AP521" s="267"/>
      <c r="AQ521" s="270"/>
      <c r="AS521" s="267"/>
      <c r="AT521" s="267"/>
      <c r="AU521" s="270"/>
      <c r="AV521" s="278"/>
      <c r="AW521" s="95" t="str">
        <f t="array" ref="AW521">_xlfn.IFS(AX521="","",AX521&gt;AZ521,"W",AX521&lt;AZ521,"L")</f>
        <v>L</v>
      </c>
      <c r="AX521" s="96">
        <v>4</v>
      </c>
      <c r="AY521" s="97" t="s">
        <v>129</v>
      </c>
      <c r="AZ521" s="96">
        <v>11</v>
      </c>
      <c r="BA521" s="95" t="str">
        <f t="array" ref="BA521">_xlfn.IFS(AZ521="","",AZ521&gt;AX521,"w",AZ521&lt;AX521,"L")</f>
        <v>w</v>
      </c>
      <c r="BB521" s="281"/>
      <c r="BC521" s="267"/>
      <c r="BD521" s="267"/>
      <c r="BE521" s="275"/>
    </row>
    <row r="522" spans="2:57" s="88" customFormat="1" ht="12" customHeight="1">
      <c r="B522" s="267"/>
      <c r="C522" s="267"/>
      <c r="D522" s="275"/>
      <c r="E522" s="278"/>
      <c r="F522" s="95" t="str">
        <f t="array" ref="F522">_xlfn.IFS(G522="","",G522&gt;I522,"W",G522&lt;I522,"L")</f>
        <v>L</v>
      </c>
      <c r="G522" s="96">
        <v>9</v>
      </c>
      <c r="H522" s="97" t="s">
        <v>129</v>
      </c>
      <c r="I522" s="96">
        <v>11</v>
      </c>
      <c r="J522" s="95" t="str">
        <f t="array" ref="J522">_xlfn.IFS(I522="","",I522&gt;G522,"w",I522&lt;G522,"L")</f>
        <v>w</v>
      </c>
      <c r="K522" s="281"/>
      <c r="L522" s="267"/>
      <c r="M522" s="267"/>
      <c r="N522" s="270"/>
      <c r="P522" s="267"/>
      <c r="Q522" s="267"/>
      <c r="R522" s="275"/>
      <c r="S522" s="278"/>
      <c r="T522" s="95" t="str">
        <f t="array" ref="T522">_xlfn.IFS(U522="","",U522&gt;W522,"W",U522&lt;W522,"L")</f>
        <v>W</v>
      </c>
      <c r="U522" s="96">
        <v>11</v>
      </c>
      <c r="V522" s="97" t="s">
        <v>129</v>
      </c>
      <c r="W522" s="96">
        <v>7</v>
      </c>
      <c r="X522" s="95" t="str">
        <f t="array" ref="X522">_xlfn.IFS(W522="","",W522&gt;U522,"w",W522&lt;U522,"L")</f>
        <v>L</v>
      </c>
      <c r="Y522" s="281"/>
      <c r="Z522" s="267"/>
      <c r="AA522" s="267"/>
      <c r="AB522" s="270"/>
      <c r="AE522" s="267"/>
      <c r="AF522" s="267"/>
      <c r="AG522" s="275"/>
      <c r="AH522" s="278"/>
      <c r="AI522" s="95" t="str">
        <f t="array" ref="AI522">_xlfn.IFS(AJ522="","",AJ522&gt;AL522,"W",AJ522&lt;AL522,"L")</f>
        <v>W</v>
      </c>
      <c r="AJ522" s="96">
        <v>11</v>
      </c>
      <c r="AK522" s="97" t="s">
        <v>129</v>
      </c>
      <c r="AL522" s="96">
        <v>8</v>
      </c>
      <c r="AM522" s="95" t="str">
        <f t="array" ref="AM522">_xlfn.IFS(AL522="","",AL522&gt;AJ522,"w",AL522&lt;AJ522,"L")</f>
        <v>L</v>
      </c>
      <c r="AN522" s="281"/>
      <c r="AO522" s="267"/>
      <c r="AP522" s="267"/>
      <c r="AQ522" s="270"/>
      <c r="AS522" s="267"/>
      <c r="AT522" s="267"/>
      <c r="AU522" s="270"/>
      <c r="AV522" s="278"/>
      <c r="AW522" s="95" t="str">
        <f t="array" ref="AW522">_xlfn.IFS(AX522="","",AX522&gt;AZ522,"W",AX522&lt;AZ522,"L")</f>
        <v>W</v>
      </c>
      <c r="AX522" s="96">
        <v>14</v>
      </c>
      <c r="AY522" s="97" t="s">
        <v>129</v>
      </c>
      <c r="AZ522" s="96">
        <v>12</v>
      </c>
      <c r="BA522" s="95" t="str">
        <f t="array" ref="BA522">_xlfn.IFS(AZ522="","",AZ522&gt;AX522,"w",AZ522&lt;AX522,"L")</f>
        <v>L</v>
      </c>
      <c r="BB522" s="281"/>
      <c r="BC522" s="267"/>
      <c r="BD522" s="267"/>
      <c r="BE522" s="275"/>
    </row>
    <row r="523" spans="2:57" s="88" customFormat="1" ht="12" customHeight="1">
      <c r="B523" s="267"/>
      <c r="C523" s="267"/>
      <c r="D523" s="275"/>
      <c r="E523" s="278"/>
      <c r="F523" s="95" t="str">
        <f t="array" ref="F523">_xlfn.IFS(G523="","",G523&gt;I523,"W",G523&lt;I523,"L")</f>
        <v>W</v>
      </c>
      <c r="G523" s="96">
        <v>11</v>
      </c>
      <c r="H523" s="97" t="s">
        <v>129</v>
      </c>
      <c r="I523" s="96">
        <v>2</v>
      </c>
      <c r="J523" s="95" t="str">
        <f t="array" ref="J523">_xlfn.IFS(I523="","",I523&gt;G523,"w",I523&lt;G523,"L")</f>
        <v>L</v>
      </c>
      <c r="K523" s="281"/>
      <c r="L523" s="267"/>
      <c r="M523" s="267"/>
      <c r="N523" s="270"/>
      <c r="P523" s="267"/>
      <c r="Q523" s="267"/>
      <c r="R523" s="275"/>
      <c r="S523" s="278"/>
      <c r="T523" s="95" t="str">
        <f t="array" ref="T523">_xlfn.IFS(U523="","",U523&gt;W523,"W",U523&lt;W523,"L")</f>
        <v>L</v>
      </c>
      <c r="U523" s="96">
        <v>8</v>
      </c>
      <c r="V523" s="97" t="s">
        <v>129</v>
      </c>
      <c r="W523" s="96">
        <v>11</v>
      </c>
      <c r="X523" s="95" t="str">
        <f t="array" ref="X523">_xlfn.IFS(W523="","",W523&gt;U523,"w",W523&lt;U523,"L")</f>
        <v>w</v>
      </c>
      <c r="Y523" s="281"/>
      <c r="Z523" s="267"/>
      <c r="AA523" s="267"/>
      <c r="AB523" s="270"/>
      <c r="AE523" s="267"/>
      <c r="AF523" s="267"/>
      <c r="AG523" s="275"/>
      <c r="AH523" s="278"/>
      <c r="AI523" s="95" t="str">
        <f t="array" ref="AI523">_xlfn.IFS(AJ523="","",AJ523&gt;AL523,"W",AJ523&lt;AL523,"L")</f>
        <v>W</v>
      </c>
      <c r="AJ523" s="96">
        <v>11</v>
      </c>
      <c r="AK523" s="97" t="s">
        <v>129</v>
      </c>
      <c r="AL523" s="96">
        <v>9</v>
      </c>
      <c r="AM523" s="95" t="str">
        <f t="array" ref="AM523">_xlfn.IFS(AL523="","",AL523&gt;AJ523,"w",AL523&lt;AJ523,"L")</f>
        <v>L</v>
      </c>
      <c r="AN523" s="281"/>
      <c r="AO523" s="267"/>
      <c r="AP523" s="267"/>
      <c r="AQ523" s="270"/>
      <c r="AS523" s="267"/>
      <c r="AT523" s="267"/>
      <c r="AU523" s="270"/>
      <c r="AV523" s="278"/>
      <c r="AW523" s="95" t="str">
        <f t="array" ref="AW523">_xlfn.IFS(AX523="","",AX523&gt;AZ523,"W",AX523&lt;AZ523,"L")</f>
        <v>L</v>
      </c>
      <c r="AX523" s="96">
        <v>2</v>
      </c>
      <c r="AY523" s="97" t="s">
        <v>129</v>
      </c>
      <c r="AZ523" s="96">
        <v>11</v>
      </c>
      <c r="BA523" s="95" t="str">
        <f t="array" ref="BA523">_xlfn.IFS(AZ523="","",AZ523&gt;AX523,"w",AZ523&lt;AX523,"L")</f>
        <v>w</v>
      </c>
      <c r="BB523" s="281"/>
      <c r="BC523" s="267"/>
      <c r="BD523" s="267"/>
      <c r="BE523" s="275"/>
    </row>
    <row r="524" spans="2:57" s="88" customFormat="1" ht="12" customHeight="1">
      <c r="B524" s="267"/>
      <c r="C524" s="267"/>
      <c r="D524" s="275"/>
      <c r="E524" s="278"/>
      <c r="F524" s="95" t="str">
        <f t="array" ref="F524">_xlfn.IFS(G524="","",G524&gt;I524,"W",G524&lt;I524,"L")</f>
        <v/>
      </c>
      <c r="G524" s="96"/>
      <c r="H524" s="97" t="s">
        <v>129</v>
      </c>
      <c r="I524" s="96"/>
      <c r="J524" s="95" t="str">
        <f t="array" ref="J524">_xlfn.IFS(I524="","",I524&gt;G524,"w",I524&lt;G524,"L")</f>
        <v/>
      </c>
      <c r="K524" s="281"/>
      <c r="L524" s="267"/>
      <c r="M524" s="267"/>
      <c r="N524" s="270"/>
      <c r="P524" s="267"/>
      <c r="Q524" s="267"/>
      <c r="R524" s="275"/>
      <c r="S524" s="278"/>
      <c r="T524" s="95" t="str">
        <f t="array" ref="T524">_xlfn.IFS(U524="","",U524&gt;W524,"W",U524&lt;W524,"L")</f>
        <v>W</v>
      </c>
      <c r="U524" s="96">
        <v>11</v>
      </c>
      <c r="V524" s="97" t="s">
        <v>129</v>
      </c>
      <c r="W524" s="96">
        <v>8</v>
      </c>
      <c r="X524" s="95" t="str">
        <f t="array" ref="X524">_xlfn.IFS(W524="","",W524&gt;U524,"w",W524&lt;U524,"L")</f>
        <v>L</v>
      </c>
      <c r="Y524" s="281"/>
      <c r="Z524" s="267"/>
      <c r="AA524" s="267"/>
      <c r="AB524" s="270"/>
      <c r="AE524" s="267"/>
      <c r="AF524" s="267"/>
      <c r="AG524" s="275"/>
      <c r="AH524" s="278"/>
      <c r="AI524" s="95" t="str">
        <f t="array" ref="AI524">_xlfn.IFS(AJ524="","",AJ524&gt;AL524,"W",AJ524&lt;AL524,"L")</f>
        <v/>
      </c>
      <c r="AJ524" s="96"/>
      <c r="AK524" s="97" t="s">
        <v>129</v>
      </c>
      <c r="AL524" s="96"/>
      <c r="AM524" s="95" t="str">
        <f t="array" ref="AM524">_xlfn.IFS(AL524="","",AL524&gt;AJ524,"w",AL524&lt;AJ524,"L")</f>
        <v/>
      </c>
      <c r="AN524" s="281"/>
      <c r="AO524" s="267"/>
      <c r="AP524" s="267"/>
      <c r="AQ524" s="270"/>
      <c r="AS524" s="267"/>
      <c r="AT524" s="267"/>
      <c r="AU524" s="270"/>
      <c r="AV524" s="278"/>
      <c r="AW524" s="95" t="str">
        <f t="array" ref="AW524">_xlfn.IFS(AX524="","",AX524&gt;AZ524,"W",AX524&lt;AZ524,"L")</f>
        <v/>
      </c>
      <c r="AX524" s="96"/>
      <c r="AY524" s="97" t="s">
        <v>129</v>
      </c>
      <c r="AZ524" s="96"/>
      <c r="BA524" s="95" t="str">
        <f t="array" ref="BA524">_xlfn.IFS(AZ524="","",AZ524&gt;AX524,"w",AZ524&lt;AX524,"L")</f>
        <v/>
      </c>
      <c r="BB524" s="281"/>
      <c r="BC524" s="267"/>
      <c r="BD524" s="267"/>
      <c r="BE524" s="275"/>
    </row>
    <row r="525" spans="2:57" s="88" customFormat="1" ht="12" customHeight="1">
      <c r="B525" s="268"/>
      <c r="C525" s="268"/>
      <c r="D525" s="276"/>
      <c r="E525" s="279"/>
      <c r="F525" s="98"/>
      <c r="G525" s="99"/>
      <c r="H525" s="92"/>
      <c r="I525" s="99"/>
      <c r="J525" s="98"/>
      <c r="K525" s="282"/>
      <c r="L525" s="268"/>
      <c r="M525" s="268"/>
      <c r="N525" s="271"/>
      <c r="P525" s="268"/>
      <c r="Q525" s="268"/>
      <c r="R525" s="276"/>
      <c r="S525" s="279"/>
      <c r="T525" s="98"/>
      <c r="U525" s="99"/>
      <c r="V525" s="92"/>
      <c r="W525" s="99"/>
      <c r="X525" s="98"/>
      <c r="Y525" s="282"/>
      <c r="Z525" s="268"/>
      <c r="AA525" s="268"/>
      <c r="AB525" s="271"/>
      <c r="AE525" s="268"/>
      <c r="AF525" s="268"/>
      <c r="AG525" s="276"/>
      <c r="AH525" s="279"/>
      <c r="AI525" s="98"/>
      <c r="AJ525" s="99"/>
      <c r="AK525" s="92"/>
      <c r="AL525" s="99"/>
      <c r="AM525" s="98"/>
      <c r="AN525" s="282"/>
      <c r="AO525" s="268"/>
      <c r="AP525" s="268"/>
      <c r="AQ525" s="271"/>
      <c r="AS525" s="268"/>
      <c r="AT525" s="268"/>
      <c r="AU525" s="271"/>
      <c r="AV525" s="279"/>
      <c r="AW525" s="98"/>
      <c r="AX525" s="99"/>
      <c r="AY525" s="92"/>
      <c r="AZ525" s="99"/>
      <c r="BA525" s="98"/>
      <c r="BB525" s="282"/>
      <c r="BC525" s="268"/>
      <c r="BD525" s="268"/>
      <c r="BE525" s="276"/>
    </row>
    <row r="526" spans="2:57" s="88" customFormat="1" ht="12" customHeight="1">
      <c r="B526" s="266">
        <v>3</v>
      </c>
      <c r="C526" s="266" t="s">
        <v>133</v>
      </c>
      <c r="D526" s="274" t="s">
        <v>552</v>
      </c>
      <c r="E526" s="277">
        <f t="shared" ref="E526" si="449">IF(G527="","",COUNTIF(F526:F531,"W"))</f>
        <v>3</v>
      </c>
      <c r="F526" s="93"/>
      <c r="G526" s="94"/>
      <c r="H526" s="89"/>
      <c r="I526" s="94"/>
      <c r="J526" s="93"/>
      <c r="K526" s="280">
        <f t="shared" ref="K526" si="450">IF(I527="","",COUNTIF(J526:J531,"W"))</f>
        <v>1</v>
      </c>
      <c r="L526" s="266">
        <v>3</v>
      </c>
      <c r="M526" s="266" t="s">
        <v>133</v>
      </c>
      <c r="N526" s="269" t="s">
        <v>575</v>
      </c>
      <c r="P526" s="266">
        <v>3</v>
      </c>
      <c r="Q526" s="266" t="s">
        <v>133</v>
      </c>
      <c r="R526" s="274" t="s">
        <v>571</v>
      </c>
      <c r="S526" s="277">
        <f t="shared" ref="S526" si="451">IF(U527="","",COUNTIF(T526:T531,"W"))</f>
        <v>3</v>
      </c>
      <c r="T526" s="93"/>
      <c r="U526" s="94"/>
      <c r="V526" s="89"/>
      <c r="W526" s="94"/>
      <c r="X526" s="93"/>
      <c r="Y526" s="280">
        <f t="shared" ref="Y526" si="452">IF(W527="","",COUNTIF(X526:X531,"W"))</f>
        <v>0</v>
      </c>
      <c r="Z526" s="266">
        <v>3</v>
      </c>
      <c r="AA526" s="266" t="s">
        <v>133</v>
      </c>
      <c r="AB526" s="269" t="s">
        <v>472</v>
      </c>
      <c r="AE526" s="266">
        <v>3</v>
      </c>
      <c r="AF526" s="266" t="s">
        <v>133</v>
      </c>
      <c r="AG526" s="274" t="s">
        <v>494</v>
      </c>
      <c r="AH526" s="277">
        <f t="shared" ref="AH526" si="453">IF(AJ527="","",COUNTIF(AI526:AI531,"W"))</f>
        <v>3</v>
      </c>
      <c r="AI526" s="93"/>
      <c r="AJ526" s="94"/>
      <c r="AK526" s="89"/>
      <c r="AL526" s="94"/>
      <c r="AM526" s="93"/>
      <c r="AN526" s="280">
        <f t="shared" ref="AN526" si="454">IF(AL527="","",COUNTIF(AM526:AM531,"W"))</f>
        <v>0</v>
      </c>
      <c r="AO526" s="266">
        <v>3</v>
      </c>
      <c r="AP526" s="266" t="s">
        <v>133</v>
      </c>
      <c r="AQ526" s="269" t="s">
        <v>544</v>
      </c>
      <c r="AS526" s="266">
        <v>3</v>
      </c>
      <c r="AT526" s="266" t="s">
        <v>133</v>
      </c>
      <c r="AU526" s="274" t="s">
        <v>272</v>
      </c>
      <c r="AV526" s="277">
        <f t="shared" ref="AV526" si="455">IF(AX527="","",COUNTIF(AW526:AW531,"W"))</f>
        <v>3</v>
      </c>
      <c r="AW526" s="93"/>
      <c r="AX526" s="94"/>
      <c r="AY526" s="89"/>
      <c r="AZ526" s="94"/>
      <c r="BA526" s="93"/>
      <c r="BB526" s="280">
        <f t="shared" ref="BB526" si="456">IF(AZ527="","",COUNTIF(BA526:BA531,"W"))</f>
        <v>0</v>
      </c>
      <c r="BC526" s="266">
        <v>3</v>
      </c>
      <c r="BD526" s="266" t="s">
        <v>133</v>
      </c>
      <c r="BE526" s="269" t="s">
        <v>521</v>
      </c>
    </row>
    <row r="527" spans="2:57" s="88" customFormat="1" ht="12" customHeight="1">
      <c r="B527" s="267"/>
      <c r="C527" s="267"/>
      <c r="D527" s="275"/>
      <c r="E527" s="278"/>
      <c r="F527" s="95" t="str">
        <f t="array" ref="F527">_xlfn.IFS(G527="","",G527&gt;I527,"W",G527&lt;I527,"L")</f>
        <v>W</v>
      </c>
      <c r="G527" s="96">
        <v>12</v>
      </c>
      <c r="H527" s="97" t="s">
        <v>129</v>
      </c>
      <c r="I527" s="96">
        <v>10</v>
      </c>
      <c r="J527" s="95" t="str">
        <f t="array" ref="J527">_xlfn.IFS(I527="","",I527&gt;G527,"w",I527&lt;G527,"L")</f>
        <v>L</v>
      </c>
      <c r="K527" s="281"/>
      <c r="L527" s="267"/>
      <c r="M527" s="267"/>
      <c r="N527" s="270"/>
      <c r="P527" s="267"/>
      <c r="Q527" s="267"/>
      <c r="R527" s="275"/>
      <c r="S527" s="278"/>
      <c r="T527" s="95" t="str">
        <f t="array" ref="T527">_xlfn.IFS(U527="","",U527&gt;W527,"W",U527&lt;W527,"L")</f>
        <v>W</v>
      </c>
      <c r="U527" s="96">
        <v>11</v>
      </c>
      <c r="V527" s="97" t="s">
        <v>129</v>
      </c>
      <c r="W527" s="96">
        <v>1</v>
      </c>
      <c r="X527" s="95" t="str">
        <f t="array" ref="X527">_xlfn.IFS(W527="","",W527&gt;U527,"w",W527&lt;U527,"L")</f>
        <v>L</v>
      </c>
      <c r="Y527" s="281"/>
      <c r="Z527" s="267"/>
      <c r="AA527" s="267"/>
      <c r="AB527" s="270"/>
      <c r="AE527" s="267"/>
      <c r="AF527" s="267"/>
      <c r="AG527" s="275"/>
      <c r="AH527" s="278"/>
      <c r="AI527" s="95" t="str">
        <f t="array" ref="AI527">_xlfn.IFS(AJ527="","",AJ527&gt;AL527,"W",AJ527&lt;AL527,"L")</f>
        <v>W</v>
      </c>
      <c r="AJ527" s="96">
        <v>11</v>
      </c>
      <c r="AK527" s="97" t="s">
        <v>129</v>
      </c>
      <c r="AL527" s="96">
        <v>6</v>
      </c>
      <c r="AM527" s="95" t="str">
        <f t="array" ref="AM527">_xlfn.IFS(AL527="","",AL527&gt;AJ527,"w",AL527&lt;AJ527,"L")</f>
        <v>L</v>
      </c>
      <c r="AN527" s="281"/>
      <c r="AO527" s="267"/>
      <c r="AP527" s="267"/>
      <c r="AQ527" s="270"/>
      <c r="AS527" s="267"/>
      <c r="AT527" s="267"/>
      <c r="AU527" s="275"/>
      <c r="AV527" s="278"/>
      <c r="AW527" s="95" t="str">
        <f t="array" ref="AW527">_xlfn.IFS(AX527="","",AX527&gt;AZ527,"W",AX527&lt;AZ527,"L")</f>
        <v>W</v>
      </c>
      <c r="AX527" s="96">
        <v>11</v>
      </c>
      <c r="AY527" s="97" t="s">
        <v>129</v>
      </c>
      <c r="AZ527" s="96">
        <v>4</v>
      </c>
      <c r="BA527" s="95" t="str">
        <f t="array" ref="BA527">_xlfn.IFS(AZ527="","",AZ527&gt;AX527,"w",AZ527&lt;AX527,"L")</f>
        <v>L</v>
      </c>
      <c r="BB527" s="281"/>
      <c r="BC527" s="267"/>
      <c r="BD527" s="267"/>
      <c r="BE527" s="270"/>
    </row>
    <row r="528" spans="2:57" s="88" customFormat="1" ht="12" customHeight="1">
      <c r="B528" s="267"/>
      <c r="C528" s="267"/>
      <c r="D528" s="275"/>
      <c r="E528" s="278"/>
      <c r="F528" s="95" t="str">
        <f t="array" ref="F528">_xlfn.IFS(G528="","",G528&gt;I528,"W",G528&lt;I528,"L")</f>
        <v>L</v>
      </c>
      <c r="G528" s="96">
        <v>8</v>
      </c>
      <c r="H528" s="97" t="s">
        <v>129</v>
      </c>
      <c r="I528" s="96">
        <v>11</v>
      </c>
      <c r="J528" s="95" t="str">
        <f t="array" ref="J528">_xlfn.IFS(I528="","",I528&gt;G528,"w",I528&lt;G528,"L")</f>
        <v>w</v>
      </c>
      <c r="K528" s="281"/>
      <c r="L528" s="267"/>
      <c r="M528" s="267"/>
      <c r="N528" s="270"/>
      <c r="P528" s="267"/>
      <c r="Q528" s="267"/>
      <c r="R528" s="275"/>
      <c r="S528" s="278"/>
      <c r="T528" s="95" t="str">
        <f t="array" ref="T528">_xlfn.IFS(U528="","",U528&gt;W528,"W",U528&lt;W528,"L")</f>
        <v>W</v>
      </c>
      <c r="U528" s="96">
        <v>11</v>
      </c>
      <c r="V528" s="97" t="s">
        <v>129</v>
      </c>
      <c r="W528" s="96">
        <v>7</v>
      </c>
      <c r="X528" s="95" t="str">
        <f t="array" ref="X528">_xlfn.IFS(W528="","",W528&gt;U528,"w",W528&lt;U528,"L")</f>
        <v>L</v>
      </c>
      <c r="Y528" s="281"/>
      <c r="Z528" s="267"/>
      <c r="AA528" s="267"/>
      <c r="AB528" s="270"/>
      <c r="AE528" s="267"/>
      <c r="AF528" s="267"/>
      <c r="AG528" s="275"/>
      <c r="AH528" s="278"/>
      <c r="AI528" s="95" t="str">
        <f t="array" ref="AI528">_xlfn.IFS(AJ528="","",AJ528&gt;AL528,"W",AJ528&lt;AL528,"L")</f>
        <v>W</v>
      </c>
      <c r="AJ528" s="96">
        <v>11</v>
      </c>
      <c r="AK528" s="97" t="s">
        <v>129</v>
      </c>
      <c r="AL528" s="96">
        <v>8</v>
      </c>
      <c r="AM528" s="95" t="str">
        <f t="array" ref="AM528">_xlfn.IFS(AL528="","",AL528&gt;AJ528,"w",AL528&lt;AJ528,"L")</f>
        <v>L</v>
      </c>
      <c r="AN528" s="281"/>
      <c r="AO528" s="267"/>
      <c r="AP528" s="267"/>
      <c r="AQ528" s="270"/>
      <c r="AS528" s="267"/>
      <c r="AT528" s="267"/>
      <c r="AU528" s="275"/>
      <c r="AV528" s="278"/>
      <c r="AW528" s="95" t="str">
        <f t="array" ref="AW528">_xlfn.IFS(AX528="","",AX528&gt;AZ528,"W",AX528&lt;AZ528,"L")</f>
        <v>W</v>
      </c>
      <c r="AX528" s="96">
        <v>11</v>
      </c>
      <c r="AY528" s="97" t="s">
        <v>129</v>
      </c>
      <c r="AZ528" s="96">
        <v>6</v>
      </c>
      <c r="BA528" s="95" t="str">
        <f t="array" ref="BA528">_xlfn.IFS(AZ528="","",AZ528&gt;AX528,"w",AZ528&lt;AX528,"L")</f>
        <v>L</v>
      </c>
      <c r="BB528" s="281"/>
      <c r="BC528" s="267"/>
      <c r="BD528" s="267"/>
      <c r="BE528" s="270"/>
    </row>
    <row r="529" spans="2:57" s="88" customFormat="1" ht="12" customHeight="1">
      <c r="B529" s="267"/>
      <c r="C529" s="267"/>
      <c r="D529" s="275"/>
      <c r="E529" s="278"/>
      <c r="F529" s="95" t="str">
        <f t="array" ref="F529">_xlfn.IFS(G529="","",G529&gt;I529,"W",G529&lt;I529,"L")</f>
        <v>W</v>
      </c>
      <c r="G529" s="96">
        <v>11</v>
      </c>
      <c r="H529" s="97" t="s">
        <v>129</v>
      </c>
      <c r="I529" s="96">
        <v>7</v>
      </c>
      <c r="J529" s="95" t="str">
        <f t="array" ref="J529">_xlfn.IFS(I529="","",I529&gt;G529,"w",I529&lt;G529,"L")</f>
        <v>L</v>
      </c>
      <c r="K529" s="281"/>
      <c r="L529" s="267"/>
      <c r="M529" s="267"/>
      <c r="N529" s="270"/>
      <c r="P529" s="267"/>
      <c r="Q529" s="267"/>
      <c r="R529" s="275"/>
      <c r="S529" s="278"/>
      <c r="T529" s="95" t="str">
        <f t="array" ref="T529">_xlfn.IFS(U529="","",U529&gt;W529,"W",U529&lt;W529,"L")</f>
        <v>W</v>
      </c>
      <c r="U529" s="96">
        <v>11</v>
      </c>
      <c r="V529" s="97" t="s">
        <v>129</v>
      </c>
      <c r="W529" s="96">
        <v>4</v>
      </c>
      <c r="X529" s="95" t="str">
        <f t="array" ref="X529">_xlfn.IFS(W529="","",W529&gt;U529,"w",W529&lt;U529,"L")</f>
        <v>L</v>
      </c>
      <c r="Y529" s="281"/>
      <c r="Z529" s="267"/>
      <c r="AA529" s="267"/>
      <c r="AB529" s="270"/>
      <c r="AE529" s="267"/>
      <c r="AF529" s="267"/>
      <c r="AG529" s="275"/>
      <c r="AH529" s="278"/>
      <c r="AI529" s="95" t="str">
        <f t="array" ref="AI529">_xlfn.IFS(AJ529="","",AJ529&gt;AL529,"W",AJ529&lt;AL529,"L")</f>
        <v>W</v>
      </c>
      <c r="AJ529" s="96">
        <v>11</v>
      </c>
      <c r="AK529" s="97" t="s">
        <v>129</v>
      </c>
      <c r="AL529" s="96">
        <v>7</v>
      </c>
      <c r="AM529" s="95" t="str">
        <f t="array" ref="AM529">_xlfn.IFS(AL529="","",AL529&gt;AJ529,"w",AL529&lt;AJ529,"L")</f>
        <v>L</v>
      </c>
      <c r="AN529" s="281"/>
      <c r="AO529" s="267"/>
      <c r="AP529" s="267"/>
      <c r="AQ529" s="270"/>
      <c r="AS529" s="267"/>
      <c r="AT529" s="267"/>
      <c r="AU529" s="275"/>
      <c r="AV529" s="278"/>
      <c r="AW529" s="95" t="str">
        <f t="array" ref="AW529">_xlfn.IFS(AX529="","",AX529&gt;AZ529,"W",AX529&lt;AZ529,"L")</f>
        <v>W</v>
      </c>
      <c r="AX529" s="96">
        <v>11</v>
      </c>
      <c r="AY529" s="97" t="s">
        <v>129</v>
      </c>
      <c r="AZ529" s="96">
        <v>3</v>
      </c>
      <c r="BA529" s="95" t="str">
        <f t="array" ref="BA529">_xlfn.IFS(AZ529="","",AZ529&gt;AX529,"w",AZ529&lt;AX529,"L")</f>
        <v>L</v>
      </c>
      <c r="BB529" s="281"/>
      <c r="BC529" s="267"/>
      <c r="BD529" s="267"/>
      <c r="BE529" s="270"/>
    </row>
    <row r="530" spans="2:57" s="88" customFormat="1" ht="12" customHeight="1">
      <c r="B530" s="267"/>
      <c r="C530" s="267"/>
      <c r="D530" s="275"/>
      <c r="E530" s="278"/>
      <c r="F530" s="95" t="str">
        <f t="array" ref="F530">_xlfn.IFS(G530="","",G530&gt;I530,"W",G530&lt;I530,"L")</f>
        <v>W</v>
      </c>
      <c r="G530" s="96">
        <v>11</v>
      </c>
      <c r="H530" s="97" t="s">
        <v>129</v>
      </c>
      <c r="I530" s="96">
        <v>9</v>
      </c>
      <c r="J530" s="95" t="str">
        <f t="array" ref="J530">_xlfn.IFS(I530="","",I530&gt;G530,"w",I530&lt;G530,"L")</f>
        <v>L</v>
      </c>
      <c r="K530" s="281"/>
      <c r="L530" s="267"/>
      <c r="M530" s="267"/>
      <c r="N530" s="270"/>
      <c r="P530" s="267"/>
      <c r="Q530" s="267"/>
      <c r="R530" s="275"/>
      <c r="S530" s="278"/>
      <c r="T530" s="95" t="str">
        <f t="array" ref="T530">_xlfn.IFS(U530="","",U530&gt;W530,"W",U530&lt;W530,"L")</f>
        <v/>
      </c>
      <c r="U530" s="96"/>
      <c r="V530" s="97" t="s">
        <v>129</v>
      </c>
      <c r="W530" s="96"/>
      <c r="X530" s="95" t="str">
        <f t="array" ref="X530">_xlfn.IFS(W530="","",W530&gt;U530,"w",W530&lt;U530,"L")</f>
        <v/>
      </c>
      <c r="Y530" s="281"/>
      <c r="Z530" s="267"/>
      <c r="AA530" s="267"/>
      <c r="AB530" s="270"/>
      <c r="AE530" s="267"/>
      <c r="AF530" s="267"/>
      <c r="AG530" s="275"/>
      <c r="AH530" s="278"/>
      <c r="AI530" s="95" t="str">
        <f t="array" ref="AI530">_xlfn.IFS(AJ530="","",AJ530&gt;AL530,"W",AJ530&lt;AL530,"L")</f>
        <v/>
      </c>
      <c r="AJ530" s="96"/>
      <c r="AK530" s="97" t="s">
        <v>129</v>
      </c>
      <c r="AL530" s="96"/>
      <c r="AM530" s="95" t="str">
        <f t="array" ref="AM530">_xlfn.IFS(AL530="","",AL530&gt;AJ530,"w",AL530&lt;AJ530,"L")</f>
        <v/>
      </c>
      <c r="AN530" s="281"/>
      <c r="AO530" s="267"/>
      <c r="AP530" s="267"/>
      <c r="AQ530" s="270"/>
      <c r="AS530" s="267"/>
      <c r="AT530" s="267"/>
      <c r="AU530" s="275"/>
      <c r="AV530" s="278"/>
      <c r="AW530" s="95" t="str">
        <f t="array" ref="AW530">_xlfn.IFS(AX530="","",AX530&gt;AZ530,"W",AX530&lt;AZ530,"L")</f>
        <v/>
      </c>
      <c r="AX530" s="96"/>
      <c r="AY530" s="97" t="s">
        <v>129</v>
      </c>
      <c r="AZ530" s="96"/>
      <c r="BA530" s="95" t="str">
        <f t="array" ref="BA530">_xlfn.IFS(AZ530="","",AZ530&gt;AX530,"w",AZ530&lt;AX530,"L")</f>
        <v/>
      </c>
      <c r="BB530" s="281"/>
      <c r="BC530" s="267"/>
      <c r="BD530" s="267"/>
      <c r="BE530" s="270"/>
    </row>
    <row r="531" spans="2:57" s="88" customFormat="1" ht="12" customHeight="1">
      <c r="B531" s="267"/>
      <c r="C531" s="267"/>
      <c r="D531" s="275"/>
      <c r="E531" s="278"/>
      <c r="F531" s="95" t="str">
        <f t="array" ref="F531">_xlfn.IFS(G531="","",G531&gt;I531,"W",G531&lt;I531,"L")</f>
        <v/>
      </c>
      <c r="G531" s="96"/>
      <c r="H531" s="97" t="s">
        <v>129</v>
      </c>
      <c r="I531" s="96"/>
      <c r="J531" s="95" t="str">
        <f t="array" ref="J531">_xlfn.IFS(I531="","",I531&gt;G531,"w",I531&lt;G531,"L")</f>
        <v/>
      </c>
      <c r="K531" s="281"/>
      <c r="L531" s="267"/>
      <c r="M531" s="267"/>
      <c r="N531" s="270"/>
      <c r="P531" s="267"/>
      <c r="Q531" s="267"/>
      <c r="R531" s="275"/>
      <c r="S531" s="278"/>
      <c r="T531" s="95" t="str">
        <f t="array" ref="T531">_xlfn.IFS(U531="","",U531&gt;W531,"W",U531&lt;W531,"L")</f>
        <v/>
      </c>
      <c r="U531" s="96"/>
      <c r="V531" s="97" t="s">
        <v>129</v>
      </c>
      <c r="W531" s="96"/>
      <c r="X531" s="95" t="str">
        <f t="array" ref="X531">_xlfn.IFS(W531="","",W531&gt;U531,"w",W531&lt;U531,"L")</f>
        <v/>
      </c>
      <c r="Y531" s="281"/>
      <c r="Z531" s="267"/>
      <c r="AA531" s="267"/>
      <c r="AB531" s="270"/>
      <c r="AE531" s="267"/>
      <c r="AF531" s="267"/>
      <c r="AG531" s="275"/>
      <c r="AH531" s="278"/>
      <c r="AI531" s="95" t="str">
        <f t="array" ref="AI531">_xlfn.IFS(AJ531="","",AJ531&gt;AL531,"W",AJ531&lt;AL531,"L")</f>
        <v/>
      </c>
      <c r="AJ531" s="96"/>
      <c r="AK531" s="97" t="s">
        <v>129</v>
      </c>
      <c r="AL531" s="96"/>
      <c r="AM531" s="95" t="str">
        <f t="array" ref="AM531">_xlfn.IFS(AL531="","",AL531&gt;AJ531,"w",AL531&lt;AJ531,"L")</f>
        <v/>
      </c>
      <c r="AN531" s="281"/>
      <c r="AO531" s="267"/>
      <c r="AP531" s="267"/>
      <c r="AQ531" s="270"/>
      <c r="AS531" s="267"/>
      <c r="AT531" s="267"/>
      <c r="AU531" s="275"/>
      <c r="AV531" s="278"/>
      <c r="AW531" s="95" t="str">
        <f t="array" ref="AW531">_xlfn.IFS(AX531="","",AX531&gt;AZ531,"W",AX531&lt;AZ531,"L")</f>
        <v/>
      </c>
      <c r="AX531" s="96"/>
      <c r="AY531" s="97" t="s">
        <v>129</v>
      </c>
      <c r="AZ531" s="96"/>
      <c r="BA531" s="95" t="str">
        <f t="array" ref="BA531">_xlfn.IFS(AZ531="","",AZ531&gt;AX531,"w",AZ531&lt;AX531,"L")</f>
        <v/>
      </c>
      <c r="BB531" s="281"/>
      <c r="BC531" s="267"/>
      <c r="BD531" s="267"/>
      <c r="BE531" s="270"/>
    </row>
    <row r="532" spans="2:57" s="88" customFormat="1" ht="12" customHeight="1">
      <c r="B532" s="268"/>
      <c r="C532" s="268"/>
      <c r="D532" s="276"/>
      <c r="E532" s="279"/>
      <c r="F532" s="98"/>
      <c r="G532" s="99"/>
      <c r="H532" s="92"/>
      <c r="I532" s="99"/>
      <c r="J532" s="98"/>
      <c r="K532" s="282"/>
      <c r="L532" s="268"/>
      <c r="M532" s="268"/>
      <c r="N532" s="271"/>
      <c r="P532" s="268"/>
      <c r="Q532" s="268"/>
      <c r="R532" s="276"/>
      <c r="S532" s="279"/>
      <c r="T532" s="98"/>
      <c r="U532" s="99"/>
      <c r="V532" s="92"/>
      <c r="W532" s="99"/>
      <c r="X532" s="98"/>
      <c r="Y532" s="282"/>
      <c r="Z532" s="268"/>
      <c r="AA532" s="268"/>
      <c r="AB532" s="271"/>
      <c r="AE532" s="268"/>
      <c r="AF532" s="268"/>
      <c r="AG532" s="276"/>
      <c r="AH532" s="279"/>
      <c r="AI532" s="98"/>
      <c r="AJ532" s="99"/>
      <c r="AK532" s="92"/>
      <c r="AL532" s="99"/>
      <c r="AM532" s="98"/>
      <c r="AN532" s="282"/>
      <c r="AO532" s="268"/>
      <c r="AP532" s="268"/>
      <c r="AQ532" s="271"/>
      <c r="AS532" s="268"/>
      <c r="AT532" s="268"/>
      <c r="AU532" s="276"/>
      <c r="AV532" s="279"/>
      <c r="AW532" s="98"/>
      <c r="AX532" s="99"/>
      <c r="AY532" s="92"/>
      <c r="AZ532" s="99"/>
      <c r="BA532" s="98"/>
      <c r="BB532" s="282"/>
      <c r="BC532" s="268"/>
      <c r="BD532" s="268"/>
      <c r="BE532" s="271"/>
    </row>
    <row r="533" spans="2:57" s="88" customFormat="1" ht="12" customHeight="1">
      <c r="B533" s="266">
        <v>4</v>
      </c>
      <c r="C533" s="266" t="s">
        <v>134</v>
      </c>
      <c r="D533" s="269" t="s">
        <v>439</v>
      </c>
      <c r="E533" s="277">
        <f t="shared" ref="E533" si="457">IF(G534="","",COUNTIF(F533:F538,"W"))</f>
        <v>0</v>
      </c>
      <c r="F533" s="93"/>
      <c r="G533" s="94"/>
      <c r="H533" s="89"/>
      <c r="I533" s="94"/>
      <c r="J533" s="93"/>
      <c r="K533" s="280">
        <f t="shared" ref="K533" si="458">IF(I534="","",COUNTIF(J533:J538,"W"))</f>
        <v>3</v>
      </c>
      <c r="L533" s="266">
        <v>4</v>
      </c>
      <c r="M533" s="266" t="s">
        <v>134</v>
      </c>
      <c r="N533" s="269" t="s">
        <v>576</v>
      </c>
      <c r="P533" s="266">
        <v>4</v>
      </c>
      <c r="Q533" s="266" t="s">
        <v>134</v>
      </c>
      <c r="R533" s="269" t="s">
        <v>502</v>
      </c>
      <c r="S533" s="277">
        <f t="shared" ref="S533" si="459">IF(U534="","",COUNTIF(T533:T538,"W"))</f>
        <v>0</v>
      </c>
      <c r="T533" s="93"/>
      <c r="U533" s="94"/>
      <c r="V533" s="89"/>
      <c r="W533" s="94"/>
      <c r="X533" s="93"/>
      <c r="Y533" s="280">
        <f t="shared" ref="Y533" si="460">IF(W534="","",COUNTIF(X533:X538,"W"))</f>
        <v>3</v>
      </c>
      <c r="Z533" s="266">
        <v>4</v>
      </c>
      <c r="AA533" s="266" t="s">
        <v>134</v>
      </c>
      <c r="AB533" s="274" t="s">
        <v>474</v>
      </c>
      <c r="AE533" s="266">
        <v>4</v>
      </c>
      <c r="AF533" s="266" t="s">
        <v>134</v>
      </c>
      <c r="AG533" s="274" t="s">
        <v>541</v>
      </c>
      <c r="AH533" s="277">
        <f t="shared" ref="AH533" si="461">IF(AJ534="","",COUNTIF(AI533:AI538,"W"))</f>
        <v>3</v>
      </c>
      <c r="AI533" s="93"/>
      <c r="AJ533" s="94"/>
      <c r="AK533" s="89"/>
      <c r="AL533" s="94"/>
      <c r="AM533" s="93"/>
      <c r="AN533" s="280">
        <f t="shared" ref="AN533" si="462">IF(AL534="","",COUNTIF(AM533:AM538,"W"))</f>
        <v>0</v>
      </c>
      <c r="AO533" s="266">
        <v>4</v>
      </c>
      <c r="AP533" s="266" t="s">
        <v>134</v>
      </c>
      <c r="AQ533" s="269" t="s">
        <v>510</v>
      </c>
      <c r="AS533" s="266">
        <v>4</v>
      </c>
      <c r="AT533" s="266" t="s">
        <v>134</v>
      </c>
      <c r="AU533" s="274" t="s">
        <v>273</v>
      </c>
      <c r="AV533" s="277">
        <f t="shared" ref="AV533" si="463">IF(AX534="","",COUNTIF(AW533:AW538,"W"))</f>
        <v>3</v>
      </c>
      <c r="AW533" s="93"/>
      <c r="AX533" s="94"/>
      <c r="AY533" s="89"/>
      <c r="AZ533" s="94"/>
      <c r="BA533" s="93"/>
      <c r="BB533" s="280">
        <f t="shared" ref="BB533" si="464">IF(AZ534="","",COUNTIF(BA533:BA538,"W"))</f>
        <v>1</v>
      </c>
      <c r="BC533" s="266">
        <v>4</v>
      </c>
      <c r="BD533" s="266" t="s">
        <v>134</v>
      </c>
      <c r="BE533" s="269" t="s">
        <v>446</v>
      </c>
    </row>
    <row r="534" spans="2:57" s="88" customFormat="1" ht="12" customHeight="1">
      <c r="B534" s="267"/>
      <c r="C534" s="267"/>
      <c r="D534" s="270"/>
      <c r="E534" s="278"/>
      <c r="F534" s="95" t="str">
        <f t="array" ref="F534">_xlfn.IFS(G534="","",G534&gt;I534,"W",G534&lt;I534,"L")</f>
        <v>L</v>
      </c>
      <c r="G534" s="96">
        <v>7</v>
      </c>
      <c r="H534" s="97" t="s">
        <v>129</v>
      </c>
      <c r="I534" s="96">
        <v>11</v>
      </c>
      <c r="J534" s="95" t="str">
        <f t="array" ref="J534">_xlfn.IFS(I534="","",I534&gt;G534,"w",I534&lt;G534,"L")</f>
        <v>w</v>
      </c>
      <c r="K534" s="281"/>
      <c r="L534" s="267"/>
      <c r="M534" s="267"/>
      <c r="N534" s="270"/>
      <c r="P534" s="267"/>
      <c r="Q534" s="267"/>
      <c r="R534" s="270"/>
      <c r="S534" s="278"/>
      <c r="T534" s="95" t="str">
        <f t="array" ref="T534">_xlfn.IFS(U534="","",U534&gt;W534,"W",U534&lt;W534,"L")</f>
        <v>L</v>
      </c>
      <c r="U534" s="96">
        <v>8</v>
      </c>
      <c r="V534" s="97" t="s">
        <v>129</v>
      </c>
      <c r="W534" s="96">
        <v>11</v>
      </c>
      <c r="X534" s="95" t="str">
        <f t="array" ref="X534">_xlfn.IFS(W534="","",W534&gt;U534,"w",W534&lt;U534,"L")</f>
        <v>w</v>
      </c>
      <c r="Y534" s="281"/>
      <c r="Z534" s="267"/>
      <c r="AA534" s="267"/>
      <c r="AB534" s="275"/>
      <c r="AE534" s="267"/>
      <c r="AF534" s="267"/>
      <c r="AG534" s="275"/>
      <c r="AH534" s="278"/>
      <c r="AI534" s="95" t="str">
        <f t="array" ref="AI534">_xlfn.IFS(AJ534="","",AJ534&gt;AL534,"W",AJ534&lt;AL534,"L")</f>
        <v>W</v>
      </c>
      <c r="AJ534" s="96">
        <v>11</v>
      </c>
      <c r="AK534" s="97" t="s">
        <v>129</v>
      </c>
      <c r="AL534" s="96">
        <v>2</v>
      </c>
      <c r="AM534" s="95" t="str">
        <f t="array" ref="AM534">_xlfn.IFS(AL534="","",AL534&gt;AJ534,"w",AL534&lt;AJ534,"L")</f>
        <v>L</v>
      </c>
      <c r="AN534" s="281"/>
      <c r="AO534" s="267"/>
      <c r="AP534" s="267"/>
      <c r="AQ534" s="270"/>
      <c r="AS534" s="267"/>
      <c r="AT534" s="267"/>
      <c r="AU534" s="275"/>
      <c r="AV534" s="278"/>
      <c r="AW534" s="95" t="str">
        <f t="array" ref="AW534">_xlfn.IFS(AX534="","",AX534&gt;AZ534,"W",AX534&lt;AZ534,"L")</f>
        <v>L</v>
      </c>
      <c r="AX534" s="96">
        <v>9</v>
      </c>
      <c r="AY534" s="97" t="s">
        <v>129</v>
      </c>
      <c r="AZ534" s="96">
        <v>11</v>
      </c>
      <c r="BA534" s="95" t="str">
        <f t="array" ref="BA534">_xlfn.IFS(AZ534="","",AZ534&gt;AX534,"w",AZ534&lt;AX534,"L")</f>
        <v>w</v>
      </c>
      <c r="BB534" s="281"/>
      <c r="BC534" s="267"/>
      <c r="BD534" s="267"/>
      <c r="BE534" s="270"/>
    </row>
    <row r="535" spans="2:57" s="88" customFormat="1" ht="12" customHeight="1">
      <c r="B535" s="267"/>
      <c r="C535" s="267"/>
      <c r="D535" s="270"/>
      <c r="E535" s="278"/>
      <c r="F535" s="95" t="str">
        <f t="array" ref="F535">_xlfn.IFS(G535="","",G535&gt;I535,"W",G535&lt;I535,"L")</f>
        <v>L</v>
      </c>
      <c r="G535" s="96">
        <v>7</v>
      </c>
      <c r="H535" s="97" t="s">
        <v>129</v>
      </c>
      <c r="I535" s="96">
        <v>11</v>
      </c>
      <c r="J535" s="95" t="str">
        <f t="array" ref="J535">_xlfn.IFS(I535="","",I535&gt;G535,"w",I535&lt;G535,"L")</f>
        <v>w</v>
      </c>
      <c r="K535" s="281"/>
      <c r="L535" s="267"/>
      <c r="M535" s="267"/>
      <c r="N535" s="270"/>
      <c r="P535" s="267"/>
      <c r="Q535" s="267"/>
      <c r="R535" s="270"/>
      <c r="S535" s="278"/>
      <c r="T535" s="95" t="str">
        <f t="array" ref="T535">_xlfn.IFS(U535="","",U535&gt;W535,"W",U535&lt;W535,"L")</f>
        <v>L</v>
      </c>
      <c r="U535" s="96">
        <v>7</v>
      </c>
      <c r="V535" s="97" t="s">
        <v>129</v>
      </c>
      <c r="W535" s="96">
        <v>11</v>
      </c>
      <c r="X535" s="95" t="str">
        <f t="array" ref="X535">_xlfn.IFS(W535="","",W535&gt;U535,"w",W535&lt;U535,"L")</f>
        <v>w</v>
      </c>
      <c r="Y535" s="281"/>
      <c r="Z535" s="267"/>
      <c r="AA535" s="267"/>
      <c r="AB535" s="275"/>
      <c r="AE535" s="267"/>
      <c r="AF535" s="267"/>
      <c r="AG535" s="275"/>
      <c r="AH535" s="278"/>
      <c r="AI535" s="95" t="str">
        <f t="array" ref="AI535">_xlfn.IFS(AJ535="","",AJ535&gt;AL535,"W",AJ535&lt;AL535,"L")</f>
        <v>W</v>
      </c>
      <c r="AJ535" s="96">
        <v>11</v>
      </c>
      <c r="AK535" s="97" t="s">
        <v>129</v>
      </c>
      <c r="AL535" s="96">
        <v>1</v>
      </c>
      <c r="AM535" s="95" t="str">
        <f t="array" ref="AM535">_xlfn.IFS(AL535="","",AL535&gt;AJ535,"w",AL535&lt;AJ535,"L")</f>
        <v>L</v>
      </c>
      <c r="AN535" s="281"/>
      <c r="AO535" s="267"/>
      <c r="AP535" s="267"/>
      <c r="AQ535" s="270"/>
      <c r="AS535" s="267"/>
      <c r="AT535" s="267"/>
      <c r="AU535" s="275"/>
      <c r="AV535" s="278"/>
      <c r="AW535" s="95" t="str">
        <f t="array" ref="AW535">_xlfn.IFS(AX535="","",AX535&gt;AZ535,"W",AX535&lt;AZ535,"L")</f>
        <v>W</v>
      </c>
      <c r="AX535" s="96">
        <v>12</v>
      </c>
      <c r="AY535" s="97" t="s">
        <v>129</v>
      </c>
      <c r="AZ535" s="96">
        <v>10</v>
      </c>
      <c r="BA535" s="95" t="str">
        <f t="array" ref="BA535">_xlfn.IFS(AZ535="","",AZ535&gt;AX535,"w",AZ535&lt;AX535,"L")</f>
        <v>L</v>
      </c>
      <c r="BB535" s="281"/>
      <c r="BC535" s="267"/>
      <c r="BD535" s="267"/>
      <c r="BE535" s="270"/>
    </row>
    <row r="536" spans="2:57" s="88" customFormat="1" ht="12" customHeight="1">
      <c r="B536" s="267"/>
      <c r="C536" s="267"/>
      <c r="D536" s="270"/>
      <c r="E536" s="278"/>
      <c r="F536" s="95" t="str">
        <f t="array" ref="F536">_xlfn.IFS(G536="","",G536&gt;I536,"W",G536&lt;I536,"L")</f>
        <v>L</v>
      </c>
      <c r="G536" s="96">
        <v>6</v>
      </c>
      <c r="H536" s="97" t="s">
        <v>129</v>
      </c>
      <c r="I536" s="96">
        <v>11</v>
      </c>
      <c r="J536" s="95" t="str">
        <f t="array" ref="J536">_xlfn.IFS(I536="","",I536&gt;G536,"w",I536&lt;G536,"L")</f>
        <v>w</v>
      </c>
      <c r="K536" s="281"/>
      <c r="L536" s="267"/>
      <c r="M536" s="267"/>
      <c r="N536" s="270"/>
      <c r="P536" s="267"/>
      <c r="Q536" s="267"/>
      <c r="R536" s="270"/>
      <c r="S536" s="278"/>
      <c r="T536" s="95" t="str">
        <f t="array" ref="T536">_xlfn.IFS(U536="","",U536&gt;W536,"W",U536&lt;W536,"L")</f>
        <v>L</v>
      </c>
      <c r="U536" s="96">
        <v>6</v>
      </c>
      <c r="V536" s="97" t="s">
        <v>129</v>
      </c>
      <c r="W536" s="96">
        <v>11</v>
      </c>
      <c r="X536" s="95" t="str">
        <f t="array" ref="X536">_xlfn.IFS(W536="","",W536&gt;U536,"w",W536&lt;U536,"L")</f>
        <v>w</v>
      </c>
      <c r="Y536" s="281"/>
      <c r="Z536" s="267"/>
      <c r="AA536" s="267"/>
      <c r="AB536" s="275"/>
      <c r="AE536" s="267"/>
      <c r="AF536" s="267"/>
      <c r="AG536" s="275"/>
      <c r="AH536" s="278"/>
      <c r="AI536" s="95" t="str">
        <f t="array" ref="AI536">_xlfn.IFS(AJ536="","",AJ536&gt;AL536,"W",AJ536&lt;AL536,"L")</f>
        <v>W</v>
      </c>
      <c r="AJ536" s="96">
        <v>11</v>
      </c>
      <c r="AK536" s="97" t="s">
        <v>129</v>
      </c>
      <c r="AL536" s="96">
        <v>2</v>
      </c>
      <c r="AM536" s="95" t="str">
        <f t="array" ref="AM536">_xlfn.IFS(AL536="","",AL536&gt;AJ536,"w",AL536&lt;AJ536,"L")</f>
        <v>L</v>
      </c>
      <c r="AN536" s="281"/>
      <c r="AO536" s="267"/>
      <c r="AP536" s="267"/>
      <c r="AQ536" s="270"/>
      <c r="AS536" s="267"/>
      <c r="AT536" s="267"/>
      <c r="AU536" s="275"/>
      <c r="AV536" s="278"/>
      <c r="AW536" s="95" t="str">
        <f t="array" ref="AW536">_xlfn.IFS(AX536="","",AX536&gt;AZ536,"W",AX536&lt;AZ536,"L")</f>
        <v>W</v>
      </c>
      <c r="AX536" s="96">
        <v>11</v>
      </c>
      <c r="AY536" s="97" t="s">
        <v>129</v>
      </c>
      <c r="AZ536" s="96">
        <v>3</v>
      </c>
      <c r="BA536" s="95" t="str">
        <f t="array" ref="BA536">_xlfn.IFS(AZ536="","",AZ536&gt;AX536,"w",AZ536&lt;AX536,"L")</f>
        <v>L</v>
      </c>
      <c r="BB536" s="281"/>
      <c r="BC536" s="267"/>
      <c r="BD536" s="267"/>
      <c r="BE536" s="270"/>
    </row>
    <row r="537" spans="2:57" s="88" customFormat="1" ht="12" customHeight="1">
      <c r="B537" s="267"/>
      <c r="C537" s="267"/>
      <c r="D537" s="270"/>
      <c r="E537" s="278"/>
      <c r="F537" s="95" t="str">
        <f t="array" ref="F537">_xlfn.IFS(G537="","",G537&gt;I537,"W",G537&lt;I537,"L")</f>
        <v/>
      </c>
      <c r="G537" s="96"/>
      <c r="H537" s="97" t="s">
        <v>129</v>
      </c>
      <c r="I537" s="96"/>
      <c r="J537" s="95" t="str">
        <f t="array" ref="J537">_xlfn.IFS(I537="","",I537&gt;G537,"w",I537&lt;G537,"L")</f>
        <v/>
      </c>
      <c r="K537" s="281"/>
      <c r="L537" s="267"/>
      <c r="M537" s="267"/>
      <c r="N537" s="270"/>
      <c r="P537" s="267"/>
      <c r="Q537" s="267"/>
      <c r="R537" s="270"/>
      <c r="S537" s="278"/>
      <c r="T537" s="95" t="str">
        <f t="array" ref="T537">_xlfn.IFS(U537="","",U537&gt;W537,"W",U537&lt;W537,"L")</f>
        <v/>
      </c>
      <c r="U537" s="96"/>
      <c r="V537" s="97" t="s">
        <v>129</v>
      </c>
      <c r="W537" s="96"/>
      <c r="X537" s="95" t="str">
        <f t="array" ref="X537">_xlfn.IFS(W537="","",W537&gt;U537,"w",W537&lt;U537,"L")</f>
        <v/>
      </c>
      <c r="Y537" s="281"/>
      <c r="Z537" s="267"/>
      <c r="AA537" s="267"/>
      <c r="AB537" s="275"/>
      <c r="AE537" s="267"/>
      <c r="AF537" s="267"/>
      <c r="AG537" s="275"/>
      <c r="AH537" s="278"/>
      <c r="AI537" s="95" t="str">
        <f t="array" ref="AI537">_xlfn.IFS(AJ537="","",AJ537&gt;AL537,"W",AJ537&lt;AL537,"L")</f>
        <v/>
      </c>
      <c r="AJ537" s="96"/>
      <c r="AK537" s="97" t="s">
        <v>129</v>
      </c>
      <c r="AL537" s="96"/>
      <c r="AM537" s="95" t="str">
        <f t="array" ref="AM537">_xlfn.IFS(AL537="","",AL537&gt;AJ537,"w",AL537&lt;AJ537,"L")</f>
        <v/>
      </c>
      <c r="AN537" s="281"/>
      <c r="AO537" s="267"/>
      <c r="AP537" s="267"/>
      <c r="AQ537" s="270"/>
      <c r="AS537" s="267"/>
      <c r="AT537" s="267"/>
      <c r="AU537" s="275"/>
      <c r="AV537" s="278"/>
      <c r="AW537" s="95" t="str">
        <f t="array" ref="AW537">_xlfn.IFS(AX537="","",AX537&gt;AZ537,"W",AX537&lt;AZ537,"L")</f>
        <v>W</v>
      </c>
      <c r="AX537" s="96">
        <v>11</v>
      </c>
      <c r="AY537" s="97" t="s">
        <v>129</v>
      </c>
      <c r="AZ537" s="96">
        <v>1</v>
      </c>
      <c r="BA537" s="95" t="str">
        <f t="array" ref="BA537">_xlfn.IFS(AZ537="","",AZ537&gt;AX537,"w",AZ537&lt;AX537,"L")</f>
        <v>L</v>
      </c>
      <c r="BB537" s="281"/>
      <c r="BC537" s="267"/>
      <c r="BD537" s="267"/>
      <c r="BE537" s="270"/>
    </row>
    <row r="538" spans="2:57" s="88" customFormat="1" ht="12" customHeight="1">
      <c r="B538" s="267"/>
      <c r="C538" s="267"/>
      <c r="D538" s="270"/>
      <c r="E538" s="278"/>
      <c r="F538" s="95" t="str">
        <f t="array" ref="F538">_xlfn.IFS(G538="","",G538&gt;I538,"W",G538&lt;I538,"L")</f>
        <v/>
      </c>
      <c r="G538" s="96"/>
      <c r="H538" s="97" t="s">
        <v>129</v>
      </c>
      <c r="I538" s="96"/>
      <c r="J538" s="95" t="str">
        <f t="array" ref="J538">_xlfn.IFS(I538="","",I538&gt;G538,"w",I538&lt;G538,"L")</f>
        <v/>
      </c>
      <c r="K538" s="281"/>
      <c r="L538" s="267"/>
      <c r="M538" s="267"/>
      <c r="N538" s="270"/>
      <c r="P538" s="267"/>
      <c r="Q538" s="267"/>
      <c r="R538" s="270"/>
      <c r="S538" s="278"/>
      <c r="T538" s="95" t="str">
        <f t="array" ref="T538">_xlfn.IFS(U538="","",U538&gt;W538,"W",U538&lt;W538,"L")</f>
        <v/>
      </c>
      <c r="U538" s="96"/>
      <c r="V538" s="97" t="s">
        <v>129</v>
      </c>
      <c r="W538" s="96"/>
      <c r="X538" s="95" t="str">
        <f t="array" ref="X538">_xlfn.IFS(W538="","",W538&gt;U538,"w",W538&lt;U538,"L")</f>
        <v/>
      </c>
      <c r="Y538" s="281"/>
      <c r="Z538" s="267"/>
      <c r="AA538" s="267"/>
      <c r="AB538" s="275"/>
      <c r="AE538" s="267"/>
      <c r="AF538" s="267"/>
      <c r="AG538" s="275"/>
      <c r="AH538" s="278"/>
      <c r="AI538" s="95" t="str">
        <f t="array" ref="AI538">_xlfn.IFS(AJ538="","",AJ538&gt;AL538,"W",AJ538&lt;AL538,"L")</f>
        <v/>
      </c>
      <c r="AJ538" s="96"/>
      <c r="AK538" s="97" t="s">
        <v>129</v>
      </c>
      <c r="AL538" s="96"/>
      <c r="AM538" s="95" t="str">
        <f t="array" ref="AM538">_xlfn.IFS(AL538="","",AL538&gt;AJ538,"w",AL538&lt;AJ538,"L")</f>
        <v/>
      </c>
      <c r="AN538" s="281"/>
      <c r="AO538" s="267"/>
      <c r="AP538" s="267"/>
      <c r="AQ538" s="270"/>
      <c r="AS538" s="267"/>
      <c r="AT538" s="267"/>
      <c r="AU538" s="275"/>
      <c r="AV538" s="278"/>
      <c r="AW538" s="95" t="str">
        <f t="array" ref="AW538">_xlfn.IFS(AX538="","",AX538&gt;AZ538,"W",AX538&lt;AZ538,"L")</f>
        <v/>
      </c>
      <c r="AX538" s="96"/>
      <c r="AY538" s="97" t="s">
        <v>129</v>
      </c>
      <c r="AZ538" s="96"/>
      <c r="BA538" s="95" t="str">
        <f t="array" ref="BA538">_xlfn.IFS(AZ538="","",AZ538&gt;AX538,"w",AZ538&lt;AX538,"L")</f>
        <v/>
      </c>
      <c r="BB538" s="281"/>
      <c r="BC538" s="267"/>
      <c r="BD538" s="267"/>
      <c r="BE538" s="270"/>
    </row>
    <row r="539" spans="2:57" s="88" customFormat="1" ht="12" customHeight="1">
      <c r="B539" s="268"/>
      <c r="C539" s="268"/>
      <c r="D539" s="271"/>
      <c r="E539" s="279"/>
      <c r="F539" s="98"/>
      <c r="G539" s="99"/>
      <c r="H539" s="92"/>
      <c r="I539" s="99"/>
      <c r="J539" s="98"/>
      <c r="K539" s="282"/>
      <c r="L539" s="268"/>
      <c r="M539" s="268"/>
      <c r="N539" s="271"/>
      <c r="P539" s="268"/>
      <c r="Q539" s="268"/>
      <c r="R539" s="271"/>
      <c r="S539" s="279"/>
      <c r="T539" s="98"/>
      <c r="U539" s="99"/>
      <c r="V539" s="92"/>
      <c r="W539" s="99"/>
      <c r="X539" s="98"/>
      <c r="Y539" s="282"/>
      <c r="Z539" s="268"/>
      <c r="AA539" s="268"/>
      <c r="AB539" s="276"/>
      <c r="AE539" s="268"/>
      <c r="AF539" s="268"/>
      <c r="AG539" s="276"/>
      <c r="AH539" s="279"/>
      <c r="AI539" s="98"/>
      <c r="AJ539" s="99"/>
      <c r="AK539" s="92"/>
      <c r="AL539" s="99"/>
      <c r="AM539" s="98"/>
      <c r="AN539" s="282"/>
      <c r="AO539" s="268"/>
      <c r="AP539" s="268"/>
      <c r="AQ539" s="271"/>
      <c r="AS539" s="268"/>
      <c r="AT539" s="268"/>
      <c r="AU539" s="276"/>
      <c r="AV539" s="279"/>
      <c r="AW539" s="98"/>
      <c r="AX539" s="99"/>
      <c r="AY539" s="92"/>
      <c r="AZ539" s="99"/>
      <c r="BA539" s="98"/>
      <c r="BB539" s="282"/>
      <c r="BC539" s="268"/>
      <c r="BD539" s="268"/>
      <c r="BE539" s="271"/>
    </row>
    <row r="540" spans="2:57" s="88" customFormat="1" ht="12" customHeight="1">
      <c r="B540" s="266">
        <v>5</v>
      </c>
      <c r="C540" s="266" t="s">
        <v>135</v>
      </c>
      <c r="D540" s="274" t="s">
        <v>554</v>
      </c>
      <c r="E540" s="277">
        <f t="shared" ref="E540" si="465">IF(G541="","",COUNTIF(F540:F545,"W"))</f>
        <v>3</v>
      </c>
      <c r="F540" s="93"/>
      <c r="G540" s="94"/>
      <c r="H540" s="89"/>
      <c r="I540" s="94"/>
      <c r="J540" s="93"/>
      <c r="K540" s="280">
        <f t="shared" ref="K540" si="466">IF(I541="","",COUNTIF(J540:J545,"W"))</f>
        <v>0</v>
      </c>
      <c r="L540" s="266">
        <v>5</v>
      </c>
      <c r="M540" s="266" t="s">
        <v>135</v>
      </c>
      <c r="N540" s="269" t="s">
        <v>577</v>
      </c>
      <c r="P540" s="266">
        <v>5</v>
      </c>
      <c r="Q540" s="266" t="s">
        <v>135</v>
      </c>
      <c r="R540" s="274" t="s">
        <v>455</v>
      </c>
      <c r="S540" s="277">
        <f t="shared" ref="S540" si="467">IF(U541="","",COUNTIF(T540:T545,"W"))</f>
        <v>3</v>
      </c>
      <c r="T540" s="93"/>
      <c r="U540" s="94"/>
      <c r="V540" s="89"/>
      <c r="W540" s="94"/>
      <c r="X540" s="93"/>
      <c r="Y540" s="280">
        <f t="shared" ref="Y540" si="468">IF(W541="","",COUNTIF(X540:X545,"W"))</f>
        <v>1</v>
      </c>
      <c r="Z540" s="266">
        <v>5</v>
      </c>
      <c r="AA540" s="266" t="s">
        <v>135</v>
      </c>
      <c r="AB540" s="269" t="s">
        <v>476</v>
      </c>
      <c r="AE540" s="266">
        <v>5</v>
      </c>
      <c r="AF540" s="266" t="s">
        <v>135</v>
      </c>
      <c r="AG540" s="274" t="s">
        <v>370</v>
      </c>
      <c r="AH540" s="277">
        <f t="shared" ref="AH540" si="469">IF(AJ541="","",COUNTIF(AI540:AI545,"W"))</f>
        <v>3</v>
      </c>
      <c r="AI540" s="93"/>
      <c r="AJ540" s="94"/>
      <c r="AK540" s="89"/>
      <c r="AL540" s="94"/>
      <c r="AM540" s="93"/>
      <c r="AN540" s="280">
        <f t="shared" ref="AN540" si="470">IF(AL541="","",COUNTIF(AM540:AM545,"W"))</f>
        <v>0</v>
      </c>
      <c r="AO540" s="266">
        <v>5</v>
      </c>
      <c r="AP540" s="266" t="s">
        <v>135</v>
      </c>
      <c r="AQ540" s="269" t="s">
        <v>511</v>
      </c>
      <c r="AS540" s="266">
        <v>5</v>
      </c>
      <c r="AT540" s="266" t="s">
        <v>135</v>
      </c>
      <c r="AU540" s="269" t="s">
        <v>483</v>
      </c>
      <c r="AV540" s="277">
        <f t="shared" ref="AV540" si="471">IF(AX541="","",COUNTIF(AW540:AW545,"W"))</f>
        <v>0</v>
      </c>
      <c r="AW540" s="93"/>
      <c r="AX540" s="94"/>
      <c r="AY540" s="89"/>
      <c r="AZ540" s="94"/>
      <c r="BA540" s="93"/>
      <c r="BB540" s="280">
        <f t="shared" ref="BB540" si="472">IF(AZ541="","",COUNTIF(BA540:BA545,"W"))</f>
        <v>3</v>
      </c>
      <c r="BC540" s="266">
        <v>5</v>
      </c>
      <c r="BD540" s="266" t="s">
        <v>135</v>
      </c>
      <c r="BE540" s="274" t="s">
        <v>447</v>
      </c>
    </row>
    <row r="541" spans="2:57" s="88" customFormat="1" ht="12" customHeight="1">
      <c r="B541" s="267"/>
      <c r="C541" s="267"/>
      <c r="D541" s="275"/>
      <c r="E541" s="278"/>
      <c r="F541" s="95" t="str">
        <f t="array" ref="F541">_xlfn.IFS(G541="","",G541&gt;I541,"W",G541&lt;I541,"L")</f>
        <v>W</v>
      </c>
      <c r="G541" s="96">
        <v>11</v>
      </c>
      <c r="H541" s="97" t="s">
        <v>129</v>
      </c>
      <c r="I541" s="96">
        <v>6</v>
      </c>
      <c r="J541" s="95" t="str">
        <f t="array" ref="J541">_xlfn.IFS(I541="","",I541&gt;G541,"w",I541&lt;G541,"L")</f>
        <v>L</v>
      </c>
      <c r="K541" s="281"/>
      <c r="L541" s="267"/>
      <c r="M541" s="267"/>
      <c r="N541" s="270"/>
      <c r="P541" s="267"/>
      <c r="Q541" s="267"/>
      <c r="R541" s="275"/>
      <c r="S541" s="278"/>
      <c r="T541" s="95" t="str">
        <f t="array" ref="T541">_xlfn.IFS(U541="","",U541&gt;W541,"W",U541&lt;W541,"L")</f>
        <v>L</v>
      </c>
      <c r="U541" s="96">
        <v>10</v>
      </c>
      <c r="V541" s="97" t="s">
        <v>129</v>
      </c>
      <c r="W541" s="96">
        <v>12</v>
      </c>
      <c r="X541" s="95" t="str">
        <f t="array" ref="X541">_xlfn.IFS(W541="","",W541&gt;U541,"w",W541&lt;U541,"L")</f>
        <v>w</v>
      </c>
      <c r="Y541" s="281"/>
      <c r="Z541" s="267"/>
      <c r="AA541" s="267"/>
      <c r="AB541" s="270"/>
      <c r="AE541" s="267"/>
      <c r="AF541" s="267"/>
      <c r="AG541" s="275"/>
      <c r="AH541" s="278"/>
      <c r="AI541" s="95" t="str">
        <f t="array" ref="AI541">_xlfn.IFS(AJ541="","",AJ541&gt;AL541,"W",AJ541&lt;AL541,"L")</f>
        <v>W</v>
      </c>
      <c r="AJ541" s="96">
        <v>11</v>
      </c>
      <c r="AK541" s="97" t="s">
        <v>129</v>
      </c>
      <c r="AL541" s="96">
        <v>7</v>
      </c>
      <c r="AM541" s="95" t="str">
        <f t="array" ref="AM541">_xlfn.IFS(AL541="","",AL541&gt;AJ541,"w",AL541&lt;AJ541,"L")</f>
        <v>L</v>
      </c>
      <c r="AN541" s="281"/>
      <c r="AO541" s="267"/>
      <c r="AP541" s="267"/>
      <c r="AQ541" s="270"/>
      <c r="AS541" s="267"/>
      <c r="AT541" s="267"/>
      <c r="AU541" s="270"/>
      <c r="AV541" s="278"/>
      <c r="AW541" s="95" t="str">
        <f t="array" ref="AW541">_xlfn.IFS(AX541="","",AX541&gt;AZ541,"W",AX541&lt;AZ541,"L")</f>
        <v>L</v>
      </c>
      <c r="AX541" s="96">
        <v>5</v>
      </c>
      <c r="AY541" s="97" t="s">
        <v>129</v>
      </c>
      <c r="AZ541" s="96">
        <v>11</v>
      </c>
      <c r="BA541" s="95" t="str">
        <f t="array" ref="BA541">_xlfn.IFS(AZ541="","",AZ541&gt;AX541,"w",AZ541&lt;AX541,"L")</f>
        <v>w</v>
      </c>
      <c r="BB541" s="281"/>
      <c r="BC541" s="267"/>
      <c r="BD541" s="267"/>
      <c r="BE541" s="275"/>
    </row>
    <row r="542" spans="2:57" s="88" customFormat="1" ht="12" customHeight="1">
      <c r="B542" s="267"/>
      <c r="C542" s="267"/>
      <c r="D542" s="275"/>
      <c r="E542" s="278"/>
      <c r="F542" s="95" t="str">
        <f t="array" ref="F542">_xlfn.IFS(G542="","",G542&gt;I542,"W",G542&lt;I542,"L")</f>
        <v>W</v>
      </c>
      <c r="G542" s="96">
        <v>11</v>
      </c>
      <c r="H542" s="97" t="s">
        <v>129</v>
      </c>
      <c r="I542" s="96">
        <v>3</v>
      </c>
      <c r="J542" s="95" t="str">
        <f t="array" ref="J542">_xlfn.IFS(I542="","",I542&gt;G542,"w",I542&lt;G542,"L")</f>
        <v>L</v>
      </c>
      <c r="K542" s="281"/>
      <c r="L542" s="267"/>
      <c r="M542" s="267"/>
      <c r="N542" s="270"/>
      <c r="P542" s="267"/>
      <c r="Q542" s="267"/>
      <c r="R542" s="275"/>
      <c r="S542" s="278"/>
      <c r="T542" s="95" t="str">
        <f t="array" ref="T542">_xlfn.IFS(U542="","",U542&gt;W542,"W",U542&lt;W542,"L")</f>
        <v>W</v>
      </c>
      <c r="U542" s="96">
        <v>11</v>
      </c>
      <c r="V542" s="97" t="s">
        <v>129</v>
      </c>
      <c r="W542" s="96">
        <v>9</v>
      </c>
      <c r="X542" s="95" t="str">
        <f t="array" ref="X542">_xlfn.IFS(W542="","",W542&gt;U542,"w",W542&lt;U542,"L")</f>
        <v>L</v>
      </c>
      <c r="Y542" s="281"/>
      <c r="Z542" s="267"/>
      <c r="AA542" s="267"/>
      <c r="AB542" s="270"/>
      <c r="AE542" s="267"/>
      <c r="AF542" s="267"/>
      <c r="AG542" s="275"/>
      <c r="AH542" s="278"/>
      <c r="AI542" s="95" t="str">
        <f t="array" ref="AI542">_xlfn.IFS(AJ542="","",AJ542&gt;AL542,"W",AJ542&lt;AL542,"L")</f>
        <v>W</v>
      </c>
      <c r="AJ542" s="96">
        <v>11</v>
      </c>
      <c r="AK542" s="97" t="s">
        <v>129</v>
      </c>
      <c r="AL542" s="96">
        <v>4</v>
      </c>
      <c r="AM542" s="95" t="str">
        <f t="array" ref="AM542">_xlfn.IFS(AL542="","",AL542&gt;AJ542,"w",AL542&lt;AJ542,"L")</f>
        <v>L</v>
      </c>
      <c r="AN542" s="281"/>
      <c r="AO542" s="267"/>
      <c r="AP542" s="267"/>
      <c r="AQ542" s="270"/>
      <c r="AS542" s="267"/>
      <c r="AT542" s="267"/>
      <c r="AU542" s="270"/>
      <c r="AV542" s="278"/>
      <c r="AW542" s="95" t="str">
        <f t="array" ref="AW542">_xlfn.IFS(AX542="","",AX542&gt;AZ542,"W",AX542&lt;AZ542,"L")</f>
        <v>L</v>
      </c>
      <c r="AX542" s="96">
        <v>4</v>
      </c>
      <c r="AY542" s="97" t="s">
        <v>129</v>
      </c>
      <c r="AZ542" s="96">
        <v>11</v>
      </c>
      <c r="BA542" s="95" t="str">
        <f t="array" ref="BA542">_xlfn.IFS(AZ542="","",AZ542&gt;AX542,"w",AZ542&lt;AX542,"L")</f>
        <v>w</v>
      </c>
      <c r="BB542" s="281"/>
      <c r="BC542" s="267"/>
      <c r="BD542" s="267"/>
      <c r="BE542" s="275"/>
    </row>
    <row r="543" spans="2:57" s="88" customFormat="1" ht="12" customHeight="1">
      <c r="B543" s="267"/>
      <c r="C543" s="267"/>
      <c r="D543" s="275"/>
      <c r="E543" s="278"/>
      <c r="F543" s="95" t="str">
        <f t="array" ref="F543">_xlfn.IFS(G543="","",G543&gt;I543,"W",G543&lt;I543,"L")</f>
        <v>W</v>
      </c>
      <c r="G543" s="96">
        <v>11</v>
      </c>
      <c r="H543" s="97" t="s">
        <v>129</v>
      </c>
      <c r="I543" s="96">
        <v>5</v>
      </c>
      <c r="J543" s="95" t="str">
        <f t="array" ref="J543">_xlfn.IFS(I543="","",I543&gt;G543,"w",I543&lt;G543,"L")</f>
        <v>L</v>
      </c>
      <c r="K543" s="281"/>
      <c r="L543" s="267"/>
      <c r="M543" s="267"/>
      <c r="N543" s="270"/>
      <c r="P543" s="267"/>
      <c r="Q543" s="267"/>
      <c r="R543" s="275"/>
      <c r="S543" s="278"/>
      <c r="T543" s="95" t="str">
        <f t="array" ref="T543">_xlfn.IFS(U543="","",U543&gt;W543,"W",U543&lt;W543,"L")</f>
        <v>W</v>
      </c>
      <c r="U543" s="96">
        <v>11</v>
      </c>
      <c r="V543" s="97" t="s">
        <v>129</v>
      </c>
      <c r="W543" s="96">
        <v>8</v>
      </c>
      <c r="X543" s="95" t="str">
        <f t="array" ref="X543">_xlfn.IFS(W543="","",W543&gt;U543,"w",W543&lt;U543,"L")</f>
        <v>L</v>
      </c>
      <c r="Y543" s="281"/>
      <c r="Z543" s="267"/>
      <c r="AA543" s="267"/>
      <c r="AB543" s="270"/>
      <c r="AE543" s="267"/>
      <c r="AF543" s="267"/>
      <c r="AG543" s="275"/>
      <c r="AH543" s="278"/>
      <c r="AI543" s="95" t="str">
        <f t="array" ref="AI543">_xlfn.IFS(AJ543="","",AJ543&gt;AL543,"W",AJ543&lt;AL543,"L")</f>
        <v>W</v>
      </c>
      <c r="AJ543" s="96">
        <v>11</v>
      </c>
      <c r="AK543" s="97" t="s">
        <v>129</v>
      </c>
      <c r="AL543" s="96">
        <v>7</v>
      </c>
      <c r="AM543" s="95" t="str">
        <f t="array" ref="AM543">_xlfn.IFS(AL543="","",AL543&gt;AJ543,"w",AL543&lt;AJ543,"L")</f>
        <v>L</v>
      </c>
      <c r="AN543" s="281"/>
      <c r="AO543" s="267"/>
      <c r="AP543" s="267"/>
      <c r="AQ543" s="270"/>
      <c r="AS543" s="267"/>
      <c r="AT543" s="267"/>
      <c r="AU543" s="270"/>
      <c r="AV543" s="278"/>
      <c r="AW543" s="95" t="str">
        <f t="array" ref="AW543">_xlfn.IFS(AX543="","",AX543&gt;AZ543,"W",AX543&lt;AZ543,"L")</f>
        <v>L</v>
      </c>
      <c r="AX543" s="96">
        <v>8</v>
      </c>
      <c r="AY543" s="97" t="s">
        <v>129</v>
      </c>
      <c r="AZ543" s="96">
        <v>11</v>
      </c>
      <c r="BA543" s="95" t="str">
        <f t="array" ref="BA543">_xlfn.IFS(AZ543="","",AZ543&gt;AX543,"w",AZ543&lt;AX543,"L")</f>
        <v>w</v>
      </c>
      <c r="BB543" s="281"/>
      <c r="BC543" s="267"/>
      <c r="BD543" s="267"/>
      <c r="BE543" s="275"/>
    </row>
    <row r="544" spans="2:57" s="88" customFormat="1" ht="12" customHeight="1">
      <c r="B544" s="267"/>
      <c r="C544" s="267"/>
      <c r="D544" s="275"/>
      <c r="E544" s="278"/>
      <c r="F544" s="95" t="str">
        <f t="array" ref="F544">_xlfn.IFS(G544="","",G544&gt;I544,"W",G544&lt;I544,"L")</f>
        <v/>
      </c>
      <c r="G544" s="96"/>
      <c r="H544" s="97" t="s">
        <v>129</v>
      </c>
      <c r="I544" s="96"/>
      <c r="J544" s="95" t="str">
        <f t="array" ref="J544">_xlfn.IFS(I544="","",I544&gt;G544,"w",I544&lt;G544,"L")</f>
        <v/>
      </c>
      <c r="K544" s="281"/>
      <c r="L544" s="267"/>
      <c r="M544" s="267"/>
      <c r="N544" s="270"/>
      <c r="P544" s="267"/>
      <c r="Q544" s="267"/>
      <c r="R544" s="275"/>
      <c r="S544" s="278"/>
      <c r="T544" s="95" t="str">
        <f t="array" ref="T544">_xlfn.IFS(U544="","",U544&gt;W544,"W",U544&lt;W544,"L")</f>
        <v>W</v>
      </c>
      <c r="U544" s="96">
        <v>11</v>
      </c>
      <c r="V544" s="97" t="s">
        <v>129</v>
      </c>
      <c r="W544" s="96">
        <v>9</v>
      </c>
      <c r="X544" s="95" t="str">
        <f t="array" ref="X544">_xlfn.IFS(W544="","",W544&gt;U544,"w",W544&lt;U544,"L")</f>
        <v>L</v>
      </c>
      <c r="Y544" s="281"/>
      <c r="Z544" s="267"/>
      <c r="AA544" s="267"/>
      <c r="AB544" s="270"/>
      <c r="AE544" s="267"/>
      <c r="AF544" s="267"/>
      <c r="AG544" s="275"/>
      <c r="AH544" s="278"/>
      <c r="AI544" s="95" t="str">
        <f t="array" ref="AI544">_xlfn.IFS(AJ544="","",AJ544&gt;AL544,"W",AJ544&lt;AL544,"L")</f>
        <v/>
      </c>
      <c r="AJ544" s="96"/>
      <c r="AK544" s="97" t="s">
        <v>129</v>
      </c>
      <c r="AL544" s="96"/>
      <c r="AM544" s="95" t="str">
        <f t="array" ref="AM544">_xlfn.IFS(AL544="","",AL544&gt;AJ544,"w",AL544&lt;AJ544,"L")</f>
        <v/>
      </c>
      <c r="AN544" s="281"/>
      <c r="AO544" s="267"/>
      <c r="AP544" s="267"/>
      <c r="AQ544" s="270"/>
      <c r="AS544" s="267"/>
      <c r="AT544" s="267"/>
      <c r="AU544" s="270"/>
      <c r="AV544" s="278"/>
      <c r="AW544" s="95" t="str">
        <f t="array" ref="AW544">_xlfn.IFS(AX544="","",AX544&gt;AZ544,"W",AX544&lt;AZ544,"L")</f>
        <v/>
      </c>
      <c r="AX544" s="96"/>
      <c r="AY544" s="97" t="s">
        <v>129</v>
      </c>
      <c r="AZ544" s="96"/>
      <c r="BA544" s="95" t="str">
        <f t="array" ref="BA544">_xlfn.IFS(AZ544="","",AZ544&gt;AX544,"w",AZ544&lt;AX544,"L")</f>
        <v/>
      </c>
      <c r="BB544" s="281"/>
      <c r="BC544" s="267"/>
      <c r="BD544" s="267"/>
      <c r="BE544" s="275"/>
    </row>
    <row r="545" spans="2:57" s="88" customFormat="1" ht="12" customHeight="1">
      <c r="B545" s="267"/>
      <c r="C545" s="267"/>
      <c r="D545" s="275"/>
      <c r="E545" s="278"/>
      <c r="F545" s="95" t="str">
        <f t="array" ref="F545">_xlfn.IFS(G545="","",G545&gt;I545,"W",G545&lt;I545,"L")</f>
        <v/>
      </c>
      <c r="G545" s="96"/>
      <c r="H545" s="97" t="s">
        <v>129</v>
      </c>
      <c r="I545" s="96"/>
      <c r="J545" s="95" t="str">
        <f t="array" ref="J545">_xlfn.IFS(I545="","",I545&gt;G545,"w",I545&lt;G545,"L")</f>
        <v/>
      </c>
      <c r="K545" s="281"/>
      <c r="L545" s="267"/>
      <c r="M545" s="267"/>
      <c r="N545" s="270"/>
      <c r="P545" s="267"/>
      <c r="Q545" s="267"/>
      <c r="R545" s="275"/>
      <c r="S545" s="278"/>
      <c r="T545" s="95" t="str">
        <f t="array" ref="T545">_xlfn.IFS(U545="","",U545&gt;W545,"W",U545&lt;W545,"L")</f>
        <v/>
      </c>
      <c r="U545" s="96"/>
      <c r="V545" s="97" t="s">
        <v>129</v>
      </c>
      <c r="W545" s="96"/>
      <c r="X545" s="95" t="str">
        <f t="array" ref="X545">_xlfn.IFS(W545="","",W545&gt;U545,"w",W545&lt;U545,"L")</f>
        <v/>
      </c>
      <c r="Y545" s="281"/>
      <c r="Z545" s="267"/>
      <c r="AA545" s="267"/>
      <c r="AB545" s="270"/>
      <c r="AE545" s="267"/>
      <c r="AF545" s="267"/>
      <c r="AG545" s="275"/>
      <c r="AH545" s="278"/>
      <c r="AI545" s="95" t="str">
        <f t="array" ref="AI545">_xlfn.IFS(AJ545="","",AJ545&gt;AL545,"W",AJ545&lt;AL545,"L")</f>
        <v/>
      </c>
      <c r="AJ545" s="96"/>
      <c r="AK545" s="97" t="s">
        <v>129</v>
      </c>
      <c r="AL545" s="96"/>
      <c r="AM545" s="95" t="str">
        <f t="array" ref="AM545">_xlfn.IFS(AL545="","",AL545&gt;AJ545,"w",AL545&lt;AJ545,"L")</f>
        <v/>
      </c>
      <c r="AN545" s="281"/>
      <c r="AO545" s="267"/>
      <c r="AP545" s="267"/>
      <c r="AQ545" s="270"/>
      <c r="AS545" s="267"/>
      <c r="AT545" s="267"/>
      <c r="AU545" s="270"/>
      <c r="AV545" s="278"/>
      <c r="AW545" s="95" t="str">
        <f t="array" ref="AW545">_xlfn.IFS(AX545="","",AX545&gt;AZ545,"W",AX545&lt;AZ545,"L")</f>
        <v/>
      </c>
      <c r="AX545" s="96"/>
      <c r="AY545" s="97" t="s">
        <v>129</v>
      </c>
      <c r="AZ545" s="96"/>
      <c r="BA545" s="95" t="str">
        <f t="array" ref="BA545">_xlfn.IFS(AZ545="","",AZ545&gt;AX545,"w",AZ545&lt;AX545,"L")</f>
        <v/>
      </c>
      <c r="BB545" s="281"/>
      <c r="BC545" s="267"/>
      <c r="BD545" s="267"/>
      <c r="BE545" s="275"/>
    </row>
    <row r="546" spans="2:57" s="88" customFormat="1" ht="12" customHeight="1">
      <c r="B546" s="268"/>
      <c r="C546" s="268"/>
      <c r="D546" s="276"/>
      <c r="E546" s="279"/>
      <c r="F546" s="98"/>
      <c r="G546" s="99"/>
      <c r="H546" s="92"/>
      <c r="I546" s="99"/>
      <c r="J546" s="98"/>
      <c r="K546" s="282"/>
      <c r="L546" s="268"/>
      <c r="M546" s="268"/>
      <c r="N546" s="271"/>
      <c r="P546" s="268"/>
      <c r="Q546" s="268"/>
      <c r="R546" s="276"/>
      <c r="S546" s="279"/>
      <c r="T546" s="98"/>
      <c r="U546" s="99"/>
      <c r="V546" s="92"/>
      <c r="W546" s="99"/>
      <c r="X546" s="98"/>
      <c r="Y546" s="282"/>
      <c r="Z546" s="268"/>
      <c r="AA546" s="268"/>
      <c r="AB546" s="271"/>
      <c r="AE546" s="268"/>
      <c r="AF546" s="268"/>
      <c r="AG546" s="276"/>
      <c r="AH546" s="279"/>
      <c r="AI546" s="98"/>
      <c r="AJ546" s="99"/>
      <c r="AK546" s="92"/>
      <c r="AL546" s="99"/>
      <c r="AM546" s="98"/>
      <c r="AN546" s="282"/>
      <c r="AO546" s="268"/>
      <c r="AP546" s="268"/>
      <c r="AQ546" s="271"/>
      <c r="AS546" s="268"/>
      <c r="AT546" s="268"/>
      <c r="AU546" s="271"/>
      <c r="AV546" s="279"/>
      <c r="AW546" s="98"/>
      <c r="AX546" s="99"/>
      <c r="AY546" s="92"/>
      <c r="AZ546" s="99"/>
      <c r="BA546" s="98"/>
      <c r="BB546" s="282"/>
      <c r="BC546" s="268"/>
      <c r="BD546" s="268"/>
      <c r="BE546" s="276"/>
    </row>
    <row r="547" spans="2:57" s="88" customFormat="1" ht="12" customHeight="1">
      <c r="B547" s="266">
        <v>6</v>
      </c>
      <c r="C547" s="266" t="s">
        <v>136</v>
      </c>
      <c r="D547" s="274" t="s">
        <v>441</v>
      </c>
      <c r="E547" s="277">
        <f t="shared" ref="E547" si="473">IF(G548="","",COUNTIF(F547:F552,"W"))</f>
        <v>3</v>
      </c>
      <c r="F547" s="93"/>
      <c r="G547" s="94"/>
      <c r="H547" s="89"/>
      <c r="I547" s="94"/>
      <c r="J547" s="93"/>
      <c r="K547" s="280">
        <f t="shared" ref="K547" si="474">IF(I548="","",COUNTIF(J547:J552,"W"))</f>
        <v>1</v>
      </c>
      <c r="L547" s="266">
        <v>6</v>
      </c>
      <c r="M547" s="266" t="s">
        <v>136</v>
      </c>
      <c r="N547" s="269" t="s">
        <v>578</v>
      </c>
      <c r="P547" s="266">
        <v>6</v>
      </c>
      <c r="Q547" s="266" t="s">
        <v>136</v>
      </c>
      <c r="R547" s="269" t="s">
        <v>587</v>
      </c>
      <c r="S547" s="277">
        <f t="shared" ref="S547" si="475">IF(U548="","",COUNTIF(T547:T552,"W"))</f>
        <v>0</v>
      </c>
      <c r="T547" s="93"/>
      <c r="U547" s="94"/>
      <c r="V547" s="89"/>
      <c r="W547" s="94"/>
      <c r="X547" s="93"/>
      <c r="Y547" s="280">
        <f t="shared" ref="Y547" si="476">IF(W548="","",COUNTIF(X547:X552,"W"))</f>
        <v>3</v>
      </c>
      <c r="Z547" s="266">
        <v>6</v>
      </c>
      <c r="AA547" s="266" t="s">
        <v>136</v>
      </c>
      <c r="AB547" s="274" t="s">
        <v>478</v>
      </c>
      <c r="AE547" s="266">
        <v>6</v>
      </c>
      <c r="AF547" s="266" t="s">
        <v>136</v>
      </c>
      <c r="AG547" s="274" t="s">
        <v>570</v>
      </c>
      <c r="AH547" s="277">
        <f t="shared" ref="AH547" si="477">IF(AJ548="","",COUNTIF(AI547:AI552,"W"))</f>
        <v>3</v>
      </c>
      <c r="AI547" s="93"/>
      <c r="AJ547" s="94"/>
      <c r="AK547" s="89"/>
      <c r="AL547" s="94"/>
      <c r="AM547" s="93"/>
      <c r="AN547" s="280">
        <f t="shared" ref="AN547" si="478">IF(AL548="","",COUNTIF(AM547:AM552,"W"))</f>
        <v>0</v>
      </c>
      <c r="AO547" s="266">
        <v>6</v>
      </c>
      <c r="AP547" s="266" t="s">
        <v>136</v>
      </c>
      <c r="AQ547" s="269" t="s">
        <v>545</v>
      </c>
      <c r="AS547" s="266">
        <v>6</v>
      </c>
      <c r="AT547" s="266" t="s">
        <v>136</v>
      </c>
      <c r="AU547" s="274" t="s">
        <v>274</v>
      </c>
      <c r="AV547" s="277">
        <f t="shared" ref="AV547" si="479">IF(AX548="","",COUNTIF(AW547:AW552,"W"))</f>
        <v>3</v>
      </c>
      <c r="AW547" s="93"/>
      <c r="AX547" s="94"/>
      <c r="AY547" s="89"/>
      <c r="AZ547" s="94"/>
      <c r="BA547" s="93"/>
      <c r="BB547" s="280">
        <f t="shared" ref="BB547" si="480">IF(AZ548="","",COUNTIF(BA547:BA552,"W"))</f>
        <v>2</v>
      </c>
      <c r="BC547" s="266">
        <v>6</v>
      </c>
      <c r="BD547" s="266" t="s">
        <v>136</v>
      </c>
      <c r="BE547" s="269" t="s">
        <v>562</v>
      </c>
    </row>
    <row r="548" spans="2:57" s="88" customFormat="1" ht="12" customHeight="1">
      <c r="B548" s="267"/>
      <c r="C548" s="267"/>
      <c r="D548" s="275"/>
      <c r="E548" s="278"/>
      <c r="F548" s="95" t="str">
        <f t="array" ref="F548">_xlfn.IFS(G548="","",G548&gt;I548,"W",G548&lt;I548,"L")</f>
        <v>L</v>
      </c>
      <c r="G548" s="96">
        <v>6</v>
      </c>
      <c r="H548" s="97" t="s">
        <v>129</v>
      </c>
      <c r="I548" s="96">
        <v>11</v>
      </c>
      <c r="J548" s="95" t="str">
        <f t="array" ref="J548">_xlfn.IFS(I548="","",I548&gt;G548,"w",I548&lt;G548,"L")</f>
        <v>w</v>
      </c>
      <c r="K548" s="281"/>
      <c r="L548" s="267"/>
      <c r="M548" s="267"/>
      <c r="N548" s="270"/>
      <c r="P548" s="267"/>
      <c r="Q548" s="267"/>
      <c r="R548" s="270"/>
      <c r="S548" s="278"/>
      <c r="T548" s="95" t="str">
        <f t="array" ref="T548">_xlfn.IFS(U548="","",U548&gt;W548,"W",U548&lt;W548,"L")</f>
        <v>L</v>
      </c>
      <c r="U548" s="96">
        <v>13</v>
      </c>
      <c r="V548" s="97" t="s">
        <v>129</v>
      </c>
      <c r="W548" s="96">
        <v>15</v>
      </c>
      <c r="X548" s="95" t="str">
        <f t="array" ref="X548">_xlfn.IFS(W548="","",W548&gt;U548,"w",W548&lt;U548,"L")</f>
        <v>w</v>
      </c>
      <c r="Y548" s="281"/>
      <c r="Z548" s="267"/>
      <c r="AA548" s="267"/>
      <c r="AB548" s="275"/>
      <c r="AE548" s="267"/>
      <c r="AF548" s="267"/>
      <c r="AG548" s="275"/>
      <c r="AH548" s="278"/>
      <c r="AI548" s="95" t="str">
        <f t="array" ref="AI548">_xlfn.IFS(AJ548="","",AJ548&gt;AL548,"W",AJ548&lt;AL548,"L")</f>
        <v>W</v>
      </c>
      <c r="AJ548" s="96">
        <v>14</v>
      </c>
      <c r="AK548" s="97" t="s">
        <v>129</v>
      </c>
      <c r="AL548" s="96">
        <v>12</v>
      </c>
      <c r="AM548" s="95" t="str">
        <f t="array" ref="AM548">_xlfn.IFS(AL548="","",AL548&gt;AJ548,"w",AL548&lt;AJ548,"L")</f>
        <v>L</v>
      </c>
      <c r="AN548" s="281"/>
      <c r="AO548" s="267"/>
      <c r="AP548" s="267"/>
      <c r="AQ548" s="270"/>
      <c r="AS548" s="267"/>
      <c r="AT548" s="267"/>
      <c r="AU548" s="275"/>
      <c r="AV548" s="278"/>
      <c r="AW548" s="95" t="str">
        <f t="array" ref="AW548">_xlfn.IFS(AX548="","",AX548&gt;AZ548,"W",AX548&lt;AZ548,"L")</f>
        <v>W</v>
      </c>
      <c r="AX548" s="96">
        <v>11</v>
      </c>
      <c r="AY548" s="97" t="s">
        <v>129</v>
      </c>
      <c r="AZ548" s="96">
        <v>7</v>
      </c>
      <c r="BA548" s="95" t="str">
        <f t="array" ref="BA548">_xlfn.IFS(AZ548="","",AZ548&gt;AX548,"w",AZ548&lt;AX548,"L")</f>
        <v>L</v>
      </c>
      <c r="BB548" s="281"/>
      <c r="BC548" s="267"/>
      <c r="BD548" s="267"/>
      <c r="BE548" s="270"/>
    </row>
    <row r="549" spans="2:57" s="88" customFormat="1" ht="12" customHeight="1">
      <c r="B549" s="267"/>
      <c r="C549" s="267"/>
      <c r="D549" s="275"/>
      <c r="E549" s="278"/>
      <c r="F549" s="95" t="str">
        <f t="array" ref="F549">_xlfn.IFS(G549="","",G549&gt;I549,"W",G549&lt;I549,"L")</f>
        <v>W</v>
      </c>
      <c r="G549" s="96">
        <v>12</v>
      </c>
      <c r="H549" s="97" t="s">
        <v>129</v>
      </c>
      <c r="I549" s="96">
        <v>10</v>
      </c>
      <c r="J549" s="95" t="str">
        <f t="array" ref="J549">_xlfn.IFS(I549="","",I549&gt;G549,"w",I549&lt;G549,"L")</f>
        <v>L</v>
      </c>
      <c r="K549" s="281"/>
      <c r="L549" s="267"/>
      <c r="M549" s="267"/>
      <c r="N549" s="270"/>
      <c r="P549" s="267"/>
      <c r="Q549" s="267"/>
      <c r="R549" s="270"/>
      <c r="S549" s="278"/>
      <c r="T549" s="95" t="str">
        <f t="array" ref="T549">_xlfn.IFS(U549="","",U549&gt;W549,"W",U549&lt;W549,"L")</f>
        <v>L</v>
      </c>
      <c r="U549" s="96">
        <v>5</v>
      </c>
      <c r="V549" s="97" t="s">
        <v>129</v>
      </c>
      <c r="W549" s="96">
        <v>11</v>
      </c>
      <c r="X549" s="95" t="str">
        <f t="array" ref="X549">_xlfn.IFS(W549="","",W549&gt;U549,"w",W549&lt;U549,"L")</f>
        <v>w</v>
      </c>
      <c r="Y549" s="281"/>
      <c r="Z549" s="267"/>
      <c r="AA549" s="267"/>
      <c r="AB549" s="275"/>
      <c r="AE549" s="267"/>
      <c r="AF549" s="267"/>
      <c r="AG549" s="275"/>
      <c r="AH549" s="278"/>
      <c r="AI549" s="95" t="str">
        <f t="array" ref="AI549">_xlfn.IFS(AJ549="","",AJ549&gt;AL549,"W",AJ549&lt;AL549,"L")</f>
        <v>W</v>
      </c>
      <c r="AJ549" s="96">
        <v>12</v>
      </c>
      <c r="AK549" s="97" t="s">
        <v>129</v>
      </c>
      <c r="AL549" s="96">
        <v>10</v>
      </c>
      <c r="AM549" s="95" t="str">
        <f t="array" ref="AM549">_xlfn.IFS(AL549="","",AL549&gt;AJ549,"w",AL549&lt;AJ549,"L")</f>
        <v>L</v>
      </c>
      <c r="AN549" s="281"/>
      <c r="AO549" s="267"/>
      <c r="AP549" s="267"/>
      <c r="AQ549" s="270"/>
      <c r="AS549" s="267"/>
      <c r="AT549" s="267"/>
      <c r="AU549" s="275"/>
      <c r="AV549" s="278"/>
      <c r="AW549" s="95" t="str">
        <f t="array" ref="AW549">_xlfn.IFS(AX549="","",AX549&gt;AZ549,"W",AX549&lt;AZ549,"L")</f>
        <v>L</v>
      </c>
      <c r="AX549" s="96">
        <v>9</v>
      </c>
      <c r="AY549" s="97" t="s">
        <v>129</v>
      </c>
      <c r="AZ549" s="96">
        <v>11</v>
      </c>
      <c r="BA549" s="95" t="str">
        <f t="array" ref="BA549">_xlfn.IFS(AZ549="","",AZ549&gt;AX549,"w",AZ549&lt;AX549,"L")</f>
        <v>w</v>
      </c>
      <c r="BB549" s="281"/>
      <c r="BC549" s="267"/>
      <c r="BD549" s="267"/>
      <c r="BE549" s="270"/>
    </row>
    <row r="550" spans="2:57" s="88" customFormat="1" ht="12" customHeight="1">
      <c r="B550" s="267"/>
      <c r="C550" s="267"/>
      <c r="D550" s="275"/>
      <c r="E550" s="278"/>
      <c r="F550" s="95" t="str">
        <f t="array" ref="F550">_xlfn.IFS(G550="","",G550&gt;I550,"W",G550&lt;I550,"L")</f>
        <v>W</v>
      </c>
      <c r="G550" s="96">
        <v>12</v>
      </c>
      <c r="H550" s="97" t="s">
        <v>129</v>
      </c>
      <c r="I550" s="96">
        <v>10</v>
      </c>
      <c r="J550" s="95" t="str">
        <f t="array" ref="J550">_xlfn.IFS(I550="","",I550&gt;G550,"w",I550&lt;G550,"L")</f>
        <v>L</v>
      </c>
      <c r="K550" s="281"/>
      <c r="L550" s="267"/>
      <c r="M550" s="267"/>
      <c r="N550" s="270"/>
      <c r="P550" s="267"/>
      <c r="Q550" s="267"/>
      <c r="R550" s="270"/>
      <c r="S550" s="278"/>
      <c r="T550" s="95" t="str">
        <f t="array" ref="T550">_xlfn.IFS(U550="","",U550&gt;W550,"W",U550&lt;W550,"L")</f>
        <v>L</v>
      </c>
      <c r="U550" s="96">
        <v>9</v>
      </c>
      <c r="V550" s="97" t="s">
        <v>129</v>
      </c>
      <c r="W550" s="96">
        <v>11</v>
      </c>
      <c r="X550" s="95" t="str">
        <f t="array" ref="X550">_xlfn.IFS(W550="","",W550&gt;U550,"w",W550&lt;U550,"L")</f>
        <v>w</v>
      </c>
      <c r="Y550" s="281"/>
      <c r="Z550" s="267"/>
      <c r="AA550" s="267"/>
      <c r="AB550" s="275"/>
      <c r="AE550" s="267"/>
      <c r="AF550" s="267"/>
      <c r="AG550" s="275"/>
      <c r="AH550" s="278"/>
      <c r="AI550" s="95" t="str">
        <f t="array" ref="AI550">_xlfn.IFS(AJ550="","",AJ550&gt;AL550,"W",AJ550&lt;AL550,"L")</f>
        <v>W</v>
      </c>
      <c r="AJ550" s="96">
        <v>11</v>
      </c>
      <c r="AK550" s="97" t="s">
        <v>129</v>
      </c>
      <c r="AL550" s="96">
        <v>9</v>
      </c>
      <c r="AM550" s="95" t="str">
        <f t="array" ref="AM550">_xlfn.IFS(AL550="","",AL550&gt;AJ550,"w",AL550&lt;AJ550,"L")</f>
        <v>L</v>
      </c>
      <c r="AN550" s="281"/>
      <c r="AO550" s="267"/>
      <c r="AP550" s="267"/>
      <c r="AQ550" s="270"/>
      <c r="AS550" s="267"/>
      <c r="AT550" s="267"/>
      <c r="AU550" s="275"/>
      <c r="AV550" s="278"/>
      <c r="AW550" s="95" t="str">
        <f t="array" ref="AW550">_xlfn.IFS(AX550="","",AX550&gt;AZ550,"W",AX550&lt;AZ550,"L")</f>
        <v>W</v>
      </c>
      <c r="AX550" s="96">
        <v>11</v>
      </c>
      <c r="AY550" s="97" t="s">
        <v>129</v>
      </c>
      <c r="AZ550" s="96">
        <v>6</v>
      </c>
      <c r="BA550" s="95" t="str">
        <f t="array" ref="BA550">_xlfn.IFS(AZ550="","",AZ550&gt;AX550,"w",AZ550&lt;AX550,"L")</f>
        <v>L</v>
      </c>
      <c r="BB550" s="281"/>
      <c r="BC550" s="267"/>
      <c r="BD550" s="267"/>
      <c r="BE550" s="270"/>
    </row>
    <row r="551" spans="2:57" s="88" customFormat="1" ht="12" customHeight="1">
      <c r="B551" s="267"/>
      <c r="C551" s="267"/>
      <c r="D551" s="275"/>
      <c r="E551" s="278"/>
      <c r="F551" s="95" t="str">
        <f t="array" ref="F551">_xlfn.IFS(G551="","",G551&gt;I551,"W",G551&lt;I551,"L")</f>
        <v>W</v>
      </c>
      <c r="G551" s="96">
        <v>11</v>
      </c>
      <c r="H551" s="97" t="s">
        <v>129</v>
      </c>
      <c r="I551" s="96">
        <v>8</v>
      </c>
      <c r="J551" s="95" t="str">
        <f t="array" ref="J551">_xlfn.IFS(I551="","",I551&gt;G551,"w",I551&lt;G551,"L")</f>
        <v>L</v>
      </c>
      <c r="K551" s="281"/>
      <c r="L551" s="267"/>
      <c r="M551" s="267"/>
      <c r="N551" s="270"/>
      <c r="P551" s="267"/>
      <c r="Q551" s="267"/>
      <c r="R551" s="270"/>
      <c r="S551" s="278"/>
      <c r="T551" s="95" t="str">
        <f t="array" ref="T551">_xlfn.IFS(U551="","",U551&gt;W551,"W",U551&lt;W551,"L")</f>
        <v/>
      </c>
      <c r="U551" s="96"/>
      <c r="V551" s="97" t="s">
        <v>129</v>
      </c>
      <c r="W551" s="96"/>
      <c r="X551" s="95" t="str">
        <f t="array" ref="X551">_xlfn.IFS(W551="","",W551&gt;U551,"w",W551&lt;U551,"L")</f>
        <v/>
      </c>
      <c r="Y551" s="281"/>
      <c r="Z551" s="267"/>
      <c r="AA551" s="267"/>
      <c r="AB551" s="275"/>
      <c r="AE551" s="267"/>
      <c r="AF551" s="267"/>
      <c r="AG551" s="275"/>
      <c r="AH551" s="278"/>
      <c r="AI551" s="95" t="str">
        <f t="array" ref="AI551">_xlfn.IFS(AJ551="","",AJ551&gt;AL551,"W",AJ551&lt;AL551,"L")</f>
        <v/>
      </c>
      <c r="AJ551" s="96"/>
      <c r="AK551" s="97" t="s">
        <v>129</v>
      </c>
      <c r="AL551" s="96"/>
      <c r="AM551" s="95" t="str">
        <f t="array" ref="AM551">_xlfn.IFS(AL551="","",AL551&gt;AJ551,"w",AL551&lt;AJ551,"L")</f>
        <v/>
      </c>
      <c r="AN551" s="281"/>
      <c r="AO551" s="267"/>
      <c r="AP551" s="267"/>
      <c r="AQ551" s="270"/>
      <c r="AS551" s="267"/>
      <c r="AT551" s="267"/>
      <c r="AU551" s="275"/>
      <c r="AV551" s="278"/>
      <c r="AW551" s="95" t="str">
        <f t="array" ref="AW551">_xlfn.IFS(AX551="","",AX551&gt;AZ551,"W",AX551&lt;AZ551,"L")</f>
        <v>L</v>
      </c>
      <c r="AX551" s="96">
        <v>7</v>
      </c>
      <c r="AY551" s="97" t="s">
        <v>129</v>
      </c>
      <c r="AZ551" s="96">
        <v>11</v>
      </c>
      <c r="BA551" s="95" t="str">
        <f t="array" ref="BA551">_xlfn.IFS(AZ551="","",AZ551&gt;AX551,"w",AZ551&lt;AX551,"L")</f>
        <v>w</v>
      </c>
      <c r="BB551" s="281"/>
      <c r="BC551" s="267"/>
      <c r="BD551" s="267"/>
      <c r="BE551" s="270"/>
    </row>
    <row r="552" spans="2:57" s="88" customFormat="1" ht="12" customHeight="1">
      <c r="B552" s="267"/>
      <c r="C552" s="267"/>
      <c r="D552" s="275"/>
      <c r="E552" s="278"/>
      <c r="F552" s="95" t="str">
        <f t="array" ref="F552">_xlfn.IFS(G552="","",G552&gt;I552,"W",G552&lt;I552,"L")</f>
        <v/>
      </c>
      <c r="G552" s="96"/>
      <c r="H552" s="97" t="s">
        <v>129</v>
      </c>
      <c r="I552" s="96"/>
      <c r="J552" s="95" t="str">
        <f t="array" ref="J552">_xlfn.IFS(I552="","",I552&gt;G552,"w",I552&lt;G552,"L")</f>
        <v/>
      </c>
      <c r="K552" s="281"/>
      <c r="L552" s="267"/>
      <c r="M552" s="267"/>
      <c r="N552" s="270"/>
      <c r="P552" s="267"/>
      <c r="Q552" s="267"/>
      <c r="R552" s="270"/>
      <c r="S552" s="278"/>
      <c r="T552" s="95" t="str">
        <f t="array" ref="T552">_xlfn.IFS(U552="","",U552&gt;W552,"W",U552&lt;W552,"L")</f>
        <v/>
      </c>
      <c r="U552" s="96"/>
      <c r="V552" s="97" t="s">
        <v>129</v>
      </c>
      <c r="W552" s="96"/>
      <c r="X552" s="95" t="str">
        <f t="array" ref="X552">_xlfn.IFS(W552="","",W552&gt;U552,"w",W552&lt;U552,"L")</f>
        <v/>
      </c>
      <c r="Y552" s="281"/>
      <c r="Z552" s="267"/>
      <c r="AA552" s="267"/>
      <c r="AB552" s="275"/>
      <c r="AE552" s="267"/>
      <c r="AF552" s="267"/>
      <c r="AG552" s="275"/>
      <c r="AH552" s="278"/>
      <c r="AI552" s="95" t="str">
        <f t="array" ref="AI552">_xlfn.IFS(AJ552="","",AJ552&gt;AL552,"W",AJ552&lt;AL552,"L")</f>
        <v/>
      </c>
      <c r="AJ552" s="96"/>
      <c r="AK552" s="97" t="s">
        <v>129</v>
      </c>
      <c r="AL552" s="96"/>
      <c r="AM552" s="95" t="str">
        <f t="array" ref="AM552">_xlfn.IFS(AL552="","",AL552&gt;AJ552,"w",AL552&lt;AJ552,"L")</f>
        <v/>
      </c>
      <c r="AN552" s="281"/>
      <c r="AO552" s="267"/>
      <c r="AP552" s="267"/>
      <c r="AQ552" s="270"/>
      <c r="AS552" s="267"/>
      <c r="AT552" s="267"/>
      <c r="AU552" s="275"/>
      <c r="AV552" s="278"/>
      <c r="AW552" s="95" t="str">
        <f t="array" ref="AW552">_xlfn.IFS(AX552="","",AX552&gt;AZ552,"W",AX552&lt;AZ552,"L")</f>
        <v>W</v>
      </c>
      <c r="AX552" s="96">
        <v>11</v>
      </c>
      <c r="AY552" s="97" t="s">
        <v>129</v>
      </c>
      <c r="AZ552" s="96">
        <v>7</v>
      </c>
      <c r="BA552" s="95" t="str">
        <f t="array" ref="BA552">_xlfn.IFS(AZ552="","",AZ552&gt;AX552,"w",AZ552&lt;AX552,"L")</f>
        <v>L</v>
      </c>
      <c r="BB552" s="281"/>
      <c r="BC552" s="267"/>
      <c r="BD552" s="267"/>
      <c r="BE552" s="270"/>
    </row>
    <row r="553" spans="2:57" s="88" customFormat="1" ht="12" customHeight="1">
      <c r="B553" s="268"/>
      <c r="C553" s="268"/>
      <c r="D553" s="276"/>
      <c r="E553" s="279"/>
      <c r="F553" s="98"/>
      <c r="G553" s="99"/>
      <c r="H553" s="92"/>
      <c r="I553" s="99"/>
      <c r="J553" s="98"/>
      <c r="K553" s="282"/>
      <c r="L553" s="268"/>
      <c r="M553" s="268"/>
      <c r="N553" s="271"/>
      <c r="P553" s="268"/>
      <c r="Q553" s="268"/>
      <c r="R553" s="271"/>
      <c r="S553" s="279"/>
      <c r="T553" s="98"/>
      <c r="U553" s="99"/>
      <c r="V553" s="92"/>
      <c r="W553" s="99"/>
      <c r="X553" s="98"/>
      <c r="Y553" s="282"/>
      <c r="Z553" s="268"/>
      <c r="AA553" s="268"/>
      <c r="AB553" s="276"/>
      <c r="AE553" s="268"/>
      <c r="AF553" s="268"/>
      <c r="AG553" s="276"/>
      <c r="AH553" s="279"/>
      <c r="AI553" s="98"/>
      <c r="AJ553" s="99"/>
      <c r="AK553" s="92"/>
      <c r="AL553" s="99"/>
      <c r="AM553" s="98"/>
      <c r="AN553" s="282"/>
      <c r="AO553" s="268"/>
      <c r="AP553" s="268"/>
      <c r="AQ553" s="271"/>
      <c r="AS553" s="268"/>
      <c r="AT553" s="268"/>
      <c r="AU553" s="276"/>
      <c r="AV553" s="279"/>
      <c r="AW553" s="98"/>
      <c r="AX553" s="99"/>
      <c r="AY553" s="92"/>
      <c r="AZ553" s="99"/>
      <c r="BA553" s="98"/>
      <c r="BB553" s="282"/>
      <c r="BC553" s="268"/>
      <c r="BD553" s="268"/>
      <c r="BE553" s="271"/>
    </row>
    <row r="554" spans="2:57" s="88" customFormat="1" ht="12" customHeight="1">
      <c r="B554" s="266">
        <v>7</v>
      </c>
      <c r="C554" s="266" t="s">
        <v>137</v>
      </c>
      <c r="D554" s="274" t="s">
        <v>413</v>
      </c>
      <c r="E554" s="277">
        <f t="shared" ref="E554" si="481">IF(G555="","",COUNTIF(F554:F559,"W"))</f>
        <v>3</v>
      </c>
      <c r="F554" s="93"/>
      <c r="G554" s="94"/>
      <c r="H554" s="89"/>
      <c r="I554" s="94"/>
      <c r="J554" s="93"/>
      <c r="K554" s="280">
        <f t="shared" ref="K554" si="482">IF(I555="","",COUNTIF(J554:J559,"W"))</f>
        <v>0</v>
      </c>
      <c r="L554" s="266">
        <v>7</v>
      </c>
      <c r="M554" s="266" t="s">
        <v>137</v>
      </c>
      <c r="N554" s="269" t="s">
        <v>490</v>
      </c>
      <c r="P554" s="266">
        <v>7</v>
      </c>
      <c r="Q554" s="266" t="s">
        <v>137</v>
      </c>
      <c r="R554" s="274" t="s">
        <v>573</v>
      </c>
      <c r="S554" s="277">
        <f t="shared" ref="S554" si="483">IF(U555="","",COUNTIF(T554:T559,"W"))</f>
        <v>3</v>
      </c>
      <c r="T554" s="93"/>
      <c r="U554" s="94"/>
      <c r="V554" s="89"/>
      <c r="W554" s="94"/>
      <c r="X554" s="93"/>
      <c r="Y554" s="280">
        <f t="shared" ref="Y554" si="484">IF(W555="","",COUNTIF(X554:X559,"W"))</f>
        <v>0</v>
      </c>
      <c r="Z554" s="266">
        <v>7</v>
      </c>
      <c r="AA554" s="266" t="s">
        <v>137</v>
      </c>
      <c r="AB554" s="269" t="s">
        <v>480</v>
      </c>
      <c r="AE554" s="266">
        <v>7</v>
      </c>
      <c r="AF554" s="266" t="s">
        <v>137</v>
      </c>
      <c r="AG554" s="274" t="s">
        <v>498</v>
      </c>
      <c r="AH554" s="277">
        <f t="shared" ref="AH554" si="485">IF(AJ555="","",COUNTIF(AI554:AI559,"W"))</f>
        <v>3</v>
      </c>
      <c r="AI554" s="93"/>
      <c r="AJ554" s="94"/>
      <c r="AK554" s="89"/>
      <c r="AL554" s="94"/>
      <c r="AM554" s="93"/>
      <c r="AN554" s="280">
        <f t="shared" ref="AN554" si="486">IF(AL555="","",COUNTIF(AM554:AM559,"W"))</f>
        <v>0</v>
      </c>
      <c r="AO554" s="266">
        <v>7</v>
      </c>
      <c r="AP554" s="266" t="s">
        <v>137</v>
      </c>
      <c r="AQ554" s="269" t="s">
        <v>513</v>
      </c>
      <c r="AS554" s="266">
        <v>7</v>
      </c>
      <c r="AT554" s="266" t="s">
        <v>137</v>
      </c>
      <c r="AU554" s="269" t="s">
        <v>315</v>
      </c>
      <c r="AV554" s="277">
        <f t="shared" ref="AV554" si="487">IF(AX555="","",COUNTIF(AW554:AW559,"W"))</f>
        <v>0</v>
      </c>
      <c r="AW554" s="93"/>
      <c r="AX554" s="94"/>
      <c r="AY554" s="89"/>
      <c r="AZ554" s="94"/>
      <c r="BA554" s="93"/>
      <c r="BB554" s="280">
        <f t="shared" ref="BB554" si="488">IF(AZ555="","",COUNTIF(BA554:BA559,"W"))</f>
        <v>3</v>
      </c>
      <c r="BC554" s="266">
        <v>7</v>
      </c>
      <c r="BD554" s="266" t="s">
        <v>137</v>
      </c>
      <c r="BE554" s="274" t="s">
        <v>449</v>
      </c>
    </row>
    <row r="555" spans="2:57" s="88" customFormat="1" ht="12" customHeight="1">
      <c r="B555" s="267"/>
      <c r="C555" s="267"/>
      <c r="D555" s="275"/>
      <c r="E555" s="278"/>
      <c r="F555" s="95" t="str">
        <f t="array" ref="F555">_xlfn.IFS(G555="","",G555&gt;I555,"W",G555&lt;I555,"L")</f>
        <v>W</v>
      </c>
      <c r="G555" s="96">
        <v>12</v>
      </c>
      <c r="H555" s="97" t="s">
        <v>129</v>
      </c>
      <c r="I555" s="96">
        <v>10</v>
      </c>
      <c r="J555" s="95" t="str">
        <f t="array" ref="J555">_xlfn.IFS(I555="","",I555&gt;G555,"w",I555&lt;G555,"L")</f>
        <v>L</v>
      </c>
      <c r="K555" s="281"/>
      <c r="L555" s="267"/>
      <c r="M555" s="267"/>
      <c r="N555" s="270"/>
      <c r="P555" s="267"/>
      <c r="Q555" s="267"/>
      <c r="R555" s="275"/>
      <c r="S555" s="278"/>
      <c r="T555" s="95" t="str">
        <f t="array" ref="T555">_xlfn.IFS(U555="","",U555&gt;W555,"W",U555&lt;W555,"L")</f>
        <v>W</v>
      </c>
      <c r="U555" s="96">
        <v>12</v>
      </c>
      <c r="V555" s="97" t="s">
        <v>129</v>
      </c>
      <c r="W555" s="96">
        <v>10</v>
      </c>
      <c r="X555" s="95" t="str">
        <f t="array" ref="X555">_xlfn.IFS(W555="","",W555&gt;U555,"w",W555&lt;U555,"L")</f>
        <v>L</v>
      </c>
      <c r="Y555" s="281"/>
      <c r="Z555" s="267"/>
      <c r="AA555" s="267"/>
      <c r="AB555" s="270"/>
      <c r="AE555" s="267"/>
      <c r="AF555" s="267"/>
      <c r="AG555" s="275"/>
      <c r="AH555" s="278"/>
      <c r="AI555" s="95" t="str">
        <f t="array" ref="AI555">_xlfn.IFS(AJ555="","",AJ555&gt;AL555,"W",AJ555&lt;AL555,"L")</f>
        <v>W</v>
      </c>
      <c r="AJ555" s="96">
        <v>11</v>
      </c>
      <c r="AK555" s="97" t="s">
        <v>129</v>
      </c>
      <c r="AL555" s="96">
        <v>5</v>
      </c>
      <c r="AM555" s="95" t="str">
        <f t="array" ref="AM555">_xlfn.IFS(AL555="","",AL555&gt;AJ555,"w",AL555&lt;AJ555,"L")</f>
        <v>L</v>
      </c>
      <c r="AN555" s="281"/>
      <c r="AO555" s="267"/>
      <c r="AP555" s="267"/>
      <c r="AQ555" s="270"/>
      <c r="AS555" s="267"/>
      <c r="AT555" s="267"/>
      <c r="AU555" s="270"/>
      <c r="AV555" s="278"/>
      <c r="AW555" s="95" t="str">
        <f t="array" ref="AW555">_xlfn.IFS(AX555="","",AX555&gt;AZ555,"W",AX555&lt;AZ555,"L")</f>
        <v>L</v>
      </c>
      <c r="AX555" s="96">
        <v>5</v>
      </c>
      <c r="AY555" s="97" t="s">
        <v>129</v>
      </c>
      <c r="AZ555" s="96">
        <v>11</v>
      </c>
      <c r="BA555" s="95" t="str">
        <f t="array" ref="BA555">_xlfn.IFS(AZ555="","",AZ555&gt;AX555,"w",AZ555&lt;AX555,"L")</f>
        <v>w</v>
      </c>
      <c r="BB555" s="281"/>
      <c r="BC555" s="267"/>
      <c r="BD555" s="267"/>
      <c r="BE555" s="275"/>
    </row>
    <row r="556" spans="2:57" s="88" customFormat="1" ht="12" customHeight="1">
      <c r="B556" s="267"/>
      <c r="C556" s="267"/>
      <c r="D556" s="275"/>
      <c r="E556" s="278"/>
      <c r="F556" s="95" t="str">
        <f t="array" ref="F556">_xlfn.IFS(G556="","",G556&gt;I556,"W",G556&lt;I556,"L")</f>
        <v>W</v>
      </c>
      <c r="G556" s="96">
        <v>11</v>
      </c>
      <c r="H556" s="97" t="s">
        <v>129</v>
      </c>
      <c r="I556" s="96">
        <v>7</v>
      </c>
      <c r="J556" s="95" t="str">
        <f t="array" ref="J556">_xlfn.IFS(I556="","",I556&gt;G556,"w",I556&lt;G556,"L")</f>
        <v>L</v>
      </c>
      <c r="K556" s="281"/>
      <c r="L556" s="267"/>
      <c r="M556" s="267"/>
      <c r="N556" s="270"/>
      <c r="P556" s="267"/>
      <c r="Q556" s="267"/>
      <c r="R556" s="275"/>
      <c r="S556" s="278"/>
      <c r="T556" s="95" t="str">
        <f t="array" ref="T556">_xlfn.IFS(U556="","",U556&gt;W556,"W",U556&lt;W556,"L")</f>
        <v>W</v>
      </c>
      <c r="U556" s="96">
        <v>11</v>
      </c>
      <c r="V556" s="97" t="s">
        <v>129</v>
      </c>
      <c r="W556" s="96">
        <v>0</v>
      </c>
      <c r="X556" s="95" t="str">
        <f t="array" ref="X556">_xlfn.IFS(W556="","",W556&gt;U556,"w",W556&lt;U556,"L")</f>
        <v>L</v>
      </c>
      <c r="Y556" s="281"/>
      <c r="Z556" s="267"/>
      <c r="AA556" s="267"/>
      <c r="AB556" s="270"/>
      <c r="AE556" s="267"/>
      <c r="AF556" s="267"/>
      <c r="AG556" s="275"/>
      <c r="AH556" s="278"/>
      <c r="AI556" s="95" t="str">
        <f t="array" ref="AI556">_xlfn.IFS(AJ556="","",AJ556&gt;AL556,"W",AJ556&lt;AL556,"L")</f>
        <v>W</v>
      </c>
      <c r="AJ556" s="96">
        <v>11</v>
      </c>
      <c r="AK556" s="97" t="s">
        <v>129</v>
      </c>
      <c r="AL556" s="96">
        <v>6</v>
      </c>
      <c r="AM556" s="95" t="str">
        <f t="array" ref="AM556">_xlfn.IFS(AL556="","",AL556&gt;AJ556,"w",AL556&lt;AJ556,"L")</f>
        <v>L</v>
      </c>
      <c r="AN556" s="281"/>
      <c r="AO556" s="267"/>
      <c r="AP556" s="267"/>
      <c r="AQ556" s="270"/>
      <c r="AS556" s="267"/>
      <c r="AT556" s="267"/>
      <c r="AU556" s="270"/>
      <c r="AV556" s="278"/>
      <c r="AW556" s="95" t="str">
        <f t="array" ref="AW556">_xlfn.IFS(AX556="","",AX556&gt;AZ556,"W",AX556&lt;AZ556,"L")</f>
        <v>L</v>
      </c>
      <c r="AX556" s="96">
        <v>7</v>
      </c>
      <c r="AY556" s="97" t="s">
        <v>129</v>
      </c>
      <c r="AZ556" s="96">
        <v>11</v>
      </c>
      <c r="BA556" s="95" t="str">
        <f t="array" ref="BA556">_xlfn.IFS(AZ556="","",AZ556&gt;AX556,"w",AZ556&lt;AX556,"L")</f>
        <v>w</v>
      </c>
      <c r="BB556" s="281"/>
      <c r="BC556" s="267"/>
      <c r="BD556" s="267"/>
      <c r="BE556" s="275"/>
    </row>
    <row r="557" spans="2:57" s="88" customFormat="1" ht="12" customHeight="1">
      <c r="B557" s="267"/>
      <c r="C557" s="267"/>
      <c r="D557" s="275"/>
      <c r="E557" s="278"/>
      <c r="F557" s="95" t="str">
        <f t="array" ref="F557">_xlfn.IFS(G557="","",G557&gt;I557,"W",G557&lt;I557,"L")</f>
        <v>W</v>
      </c>
      <c r="G557" s="96">
        <v>15</v>
      </c>
      <c r="H557" s="97" t="s">
        <v>129</v>
      </c>
      <c r="I557" s="96">
        <v>13</v>
      </c>
      <c r="J557" s="95" t="str">
        <f t="array" ref="J557">_xlfn.IFS(I557="","",I557&gt;G557,"w",I557&lt;G557,"L")</f>
        <v>L</v>
      </c>
      <c r="K557" s="281"/>
      <c r="L557" s="267"/>
      <c r="M557" s="267"/>
      <c r="N557" s="270"/>
      <c r="P557" s="267"/>
      <c r="Q557" s="267"/>
      <c r="R557" s="275"/>
      <c r="S557" s="278"/>
      <c r="T557" s="95" t="str">
        <f t="array" ref="T557">_xlfn.IFS(U557="","",U557&gt;W557,"W",U557&lt;W557,"L")</f>
        <v>W</v>
      </c>
      <c r="U557" s="96">
        <v>11</v>
      </c>
      <c r="V557" s="97" t="s">
        <v>129</v>
      </c>
      <c r="W557" s="96">
        <v>5</v>
      </c>
      <c r="X557" s="95" t="str">
        <f t="array" ref="X557">_xlfn.IFS(W557="","",W557&gt;U557,"w",W557&lt;U557,"L")</f>
        <v>L</v>
      </c>
      <c r="Y557" s="281"/>
      <c r="Z557" s="267"/>
      <c r="AA557" s="267"/>
      <c r="AB557" s="270"/>
      <c r="AE557" s="267"/>
      <c r="AF557" s="267"/>
      <c r="AG557" s="275"/>
      <c r="AH557" s="278"/>
      <c r="AI557" s="95" t="str">
        <f t="array" ref="AI557">_xlfn.IFS(AJ557="","",AJ557&gt;AL557,"W",AJ557&lt;AL557,"L")</f>
        <v>W</v>
      </c>
      <c r="AJ557" s="96">
        <v>11</v>
      </c>
      <c r="AK557" s="97" t="s">
        <v>129</v>
      </c>
      <c r="AL557" s="96">
        <v>0</v>
      </c>
      <c r="AM557" s="95" t="str">
        <f t="array" ref="AM557">_xlfn.IFS(AL557="","",AL557&gt;AJ557,"w",AL557&lt;AJ557,"L")</f>
        <v>L</v>
      </c>
      <c r="AN557" s="281"/>
      <c r="AO557" s="267"/>
      <c r="AP557" s="267"/>
      <c r="AQ557" s="270"/>
      <c r="AS557" s="267"/>
      <c r="AT557" s="267"/>
      <c r="AU557" s="270"/>
      <c r="AV557" s="278"/>
      <c r="AW557" s="95" t="str">
        <f t="array" ref="AW557">_xlfn.IFS(AX557="","",AX557&gt;AZ557,"W",AX557&lt;AZ557,"L")</f>
        <v>L</v>
      </c>
      <c r="AX557" s="96">
        <v>4</v>
      </c>
      <c r="AY557" s="97" t="s">
        <v>129</v>
      </c>
      <c r="AZ557" s="96">
        <v>11</v>
      </c>
      <c r="BA557" s="95" t="str">
        <f t="array" ref="BA557">_xlfn.IFS(AZ557="","",AZ557&gt;AX557,"w",AZ557&lt;AX557,"L")</f>
        <v>w</v>
      </c>
      <c r="BB557" s="281"/>
      <c r="BC557" s="267"/>
      <c r="BD557" s="267"/>
      <c r="BE557" s="275"/>
    </row>
    <row r="558" spans="2:57" s="88" customFormat="1" ht="12" customHeight="1">
      <c r="B558" s="267"/>
      <c r="C558" s="267"/>
      <c r="D558" s="275"/>
      <c r="E558" s="278"/>
      <c r="F558" s="95" t="str">
        <f t="array" ref="F558">_xlfn.IFS(G558="","",G558&gt;I558,"W",G558&lt;I558,"L")</f>
        <v/>
      </c>
      <c r="G558" s="96"/>
      <c r="H558" s="97" t="s">
        <v>129</v>
      </c>
      <c r="I558" s="96"/>
      <c r="J558" s="95" t="str">
        <f t="array" ref="J558">_xlfn.IFS(I558="","",I558&gt;G558,"w",I558&lt;G558,"L")</f>
        <v/>
      </c>
      <c r="K558" s="281"/>
      <c r="L558" s="267"/>
      <c r="M558" s="267"/>
      <c r="N558" s="270"/>
      <c r="P558" s="267"/>
      <c r="Q558" s="267"/>
      <c r="R558" s="275"/>
      <c r="S558" s="278"/>
      <c r="T558" s="95" t="str">
        <f t="array" ref="T558">_xlfn.IFS(U558="","",U558&gt;W558,"W",U558&lt;W558,"L")</f>
        <v/>
      </c>
      <c r="U558" s="96"/>
      <c r="V558" s="97" t="s">
        <v>129</v>
      </c>
      <c r="W558" s="96"/>
      <c r="X558" s="95" t="str">
        <f t="array" ref="X558">_xlfn.IFS(W558="","",W558&gt;U558,"w",W558&lt;U558,"L")</f>
        <v/>
      </c>
      <c r="Y558" s="281"/>
      <c r="Z558" s="267"/>
      <c r="AA558" s="267"/>
      <c r="AB558" s="270"/>
      <c r="AE558" s="267"/>
      <c r="AF558" s="267"/>
      <c r="AG558" s="275"/>
      <c r="AH558" s="278"/>
      <c r="AI558" s="95" t="str">
        <f t="array" ref="AI558">_xlfn.IFS(AJ558="","",AJ558&gt;AL558,"W",AJ558&lt;AL558,"L")</f>
        <v/>
      </c>
      <c r="AJ558" s="96"/>
      <c r="AK558" s="97" t="s">
        <v>129</v>
      </c>
      <c r="AL558" s="96"/>
      <c r="AM558" s="95" t="str">
        <f t="array" ref="AM558">_xlfn.IFS(AL558="","",AL558&gt;AJ558,"w",AL558&lt;AJ558,"L")</f>
        <v/>
      </c>
      <c r="AN558" s="281"/>
      <c r="AO558" s="267"/>
      <c r="AP558" s="267"/>
      <c r="AQ558" s="270"/>
      <c r="AS558" s="267"/>
      <c r="AT558" s="267"/>
      <c r="AU558" s="270"/>
      <c r="AV558" s="278"/>
      <c r="AW558" s="95" t="str">
        <f t="array" ref="AW558">_xlfn.IFS(AX558="","",AX558&gt;AZ558,"W",AX558&lt;AZ558,"L")</f>
        <v/>
      </c>
      <c r="AX558" s="96"/>
      <c r="AY558" s="97" t="s">
        <v>129</v>
      </c>
      <c r="AZ558" s="96"/>
      <c r="BA558" s="95" t="str">
        <f t="array" ref="BA558">_xlfn.IFS(AZ558="","",AZ558&gt;AX558,"w",AZ558&lt;AX558,"L")</f>
        <v/>
      </c>
      <c r="BB558" s="281"/>
      <c r="BC558" s="267"/>
      <c r="BD558" s="267"/>
      <c r="BE558" s="275"/>
    </row>
    <row r="559" spans="2:57" s="88" customFormat="1" ht="12" customHeight="1">
      <c r="B559" s="267"/>
      <c r="C559" s="267"/>
      <c r="D559" s="275"/>
      <c r="E559" s="278"/>
      <c r="F559" s="95" t="str">
        <f t="array" ref="F559">_xlfn.IFS(G559="","",G559&gt;I559,"W",G559&lt;I559,"L")</f>
        <v/>
      </c>
      <c r="G559" s="96"/>
      <c r="H559" s="97" t="s">
        <v>129</v>
      </c>
      <c r="I559" s="96"/>
      <c r="J559" s="95" t="str">
        <f t="array" ref="J559">_xlfn.IFS(I559="","",I559&gt;G559,"w",I559&lt;G559,"L")</f>
        <v/>
      </c>
      <c r="K559" s="281"/>
      <c r="L559" s="267"/>
      <c r="M559" s="267"/>
      <c r="N559" s="270"/>
      <c r="P559" s="267"/>
      <c r="Q559" s="267"/>
      <c r="R559" s="275"/>
      <c r="S559" s="278"/>
      <c r="T559" s="95" t="str">
        <f t="array" ref="T559">_xlfn.IFS(U559="","",U559&gt;W559,"W",U559&lt;W559,"L")</f>
        <v/>
      </c>
      <c r="U559" s="96"/>
      <c r="V559" s="97" t="s">
        <v>129</v>
      </c>
      <c r="W559" s="96"/>
      <c r="X559" s="95" t="str">
        <f t="array" ref="X559">_xlfn.IFS(W559="","",W559&gt;U559,"w",W559&lt;U559,"L")</f>
        <v/>
      </c>
      <c r="Y559" s="281"/>
      <c r="Z559" s="267"/>
      <c r="AA559" s="267"/>
      <c r="AB559" s="270"/>
      <c r="AE559" s="267"/>
      <c r="AF559" s="267"/>
      <c r="AG559" s="275"/>
      <c r="AH559" s="278"/>
      <c r="AI559" s="95" t="str">
        <f t="array" ref="AI559">_xlfn.IFS(AJ559="","",AJ559&gt;AL559,"W",AJ559&lt;AL559,"L")</f>
        <v/>
      </c>
      <c r="AJ559" s="96"/>
      <c r="AK559" s="97" t="s">
        <v>129</v>
      </c>
      <c r="AL559" s="96"/>
      <c r="AM559" s="95" t="str">
        <f t="array" ref="AM559">_xlfn.IFS(AL559="","",AL559&gt;AJ559,"w",AL559&lt;AJ559,"L")</f>
        <v/>
      </c>
      <c r="AN559" s="281"/>
      <c r="AO559" s="267"/>
      <c r="AP559" s="267"/>
      <c r="AQ559" s="270"/>
      <c r="AS559" s="267"/>
      <c r="AT559" s="267"/>
      <c r="AU559" s="270"/>
      <c r="AV559" s="278"/>
      <c r="AW559" s="95" t="str">
        <f t="array" ref="AW559">_xlfn.IFS(AX559="","",AX559&gt;AZ559,"W",AX559&lt;AZ559,"L")</f>
        <v/>
      </c>
      <c r="AX559" s="96"/>
      <c r="AY559" s="97" t="s">
        <v>129</v>
      </c>
      <c r="AZ559" s="96"/>
      <c r="BA559" s="95" t="str">
        <f t="array" ref="BA559">_xlfn.IFS(AZ559="","",AZ559&gt;AX559,"w",AZ559&lt;AX559,"L")</f>
        <v/>
      </c>
      <c r="BB559" s="281"/>
      <c r="BC559" s="267"/>
      <c r="BD559" s="267"/>
      <c r="BE559" s="275"/>
    </row>
    <row r="560" spans="2:57" s="88" customFormat="1" ht="12" customHeight="1">
      <c r="B560" s="268"/>
      <c r="C560" s="268"/>
      <c r="D560" s="276"/>
      <c r="E560" s="279"/>
      <c r="F560" s="98"/>
      <c r="G560" s="99"/>
      <c r="H560" s="92"/>
      <c r="I560" s="99"/>
      <c r="J560" s="98"/>
      <c r="K560" s="282"/>
      <c r="L560" s="268"/>
      <c r="M560" s="268"/>
      <c r="N560" s="271"/>
      <c r="P560" s="268"/>
      <c r="Q560" s="268"/>
      <c r="R560" s="276"/>
      <c r="S560" s="279"/>
      <c r="T560" s="98"/>
      <c r="U560" s="99"/>
      <c r="V560" s="92"/>
      <c r="W560" s="99"/>
      <c r="X560" s="98"/>
      <c r="Y560" s="282"/>
      <c r="Z560" s="268"/>
      <c r="AA560" s="268"/>
      <c r="AB560" s="271"/>
      <c r="AE560" s="268"/>
      <c r="AF560" s="268"/>
      <c r="AG560" s="276"/>
      <c r="AH560" s="279"/>
      <c r="AI560" s="98"/>
      <c r="AJ560" s="99"/>
      <c r="AK560" s="92"/>
      <c r="AL560" s="99"/>
      <c r="AM560" s="98"/>
      <c r="AN560" s="282"/>
      <c r="AO560" s="268"/>
      <c r="AP560" s="268"/>
      <c r="AQ560" s="271"/>
      <c r="AS560" s="268"/>
      <c r="AT560" s="268"/>
      <c r="AU560" s="271"/>
      <c r="AV560" s="279"/>
      <c r="AW560" s="98"/>
      <c r="AX560" s="99"/>
      <c r="AY560" s="92"/>
      <c r="AZ560" s="99"/>
      <c r="BA560" s="98"/>
      <c r="BB560" s="282"/>
      <c r="BC560" s="268"/>
      <c r="BD560" s="268"/>
      <c r="BE560" s="276"/>
    </row>
    <row r="561" spans="2:57" s="88" customFormat="1" ht="12" customHeight="1">
      <c r="B561" s="266">
        <v>8</v>
      </c>
      <c r="C561" s="266" t="s">
        <v>138</v>
      </c>
      <c r="D561" s="274" t="s">
        <v>556</v>
      </c>
      <c r="E561" s="277">
        <f t="shared" ref="E561" si="489">IF(G562="","",COUNTIF(F561:F566,"W"))</f>
        <v>3</v>
      </c>
      <c r="F561" s="93"/>
      <c r="G561" s="94"/>
      <c r="H561" s="89"/>
      <c r="I561" s="94"/>
      <c r="J561" s="93"/>
      <c r="K561" s="280">
        <f t="shared" ref="K561" si="490">IF(I562="","",COUNTIF(J561:J566,"W"))</f>
        <v>0</v>
      </c>
      <c r="L561" s="266">
        <v>8</v>
      </c>
      <c r="M561" s="266" t="s">
        <v>138</v>
      </c>
      <c r="N561" s="269" t="s">
        <v>530</v>
      </c>
      <c r="P561" s="266">
        <v>8</v>
      </c>
      <c r="Q561" s="266" t="s">
        <v>138</v>
      </c>
      <c r="R561" s="269" t="s">
        <v>574</v>
      </c>
      <c r="S561" s="277">
        <f t="shared" ref="S561" si="491">IF(U562="","",COUNTIF(T561:T566,"W"))</f>
        <v>1</v>
      </c>
      <c r="T561" s="93"/>
      <c r="U561" s="94"/>
      <c r="V561" s="89"/>
      <c r="W561" s="94"/>
      <c r="X561" s="93"/>
      <c r="Y561" s="280">
        <f t="shared" ref="Y561" si="492">IF(W562="","",COUNTIF(X561:X566,"W"))</f>
        <v>3</v>
      </c>
      <c r="Z561" s="266">
        <v>8</v>
      </c>
      <c r="AA561" s="266" t="s">
        <v>138</v>
      </c>
      <c r="AB561" s="274" t="s">
        <v>517</v>
      </c>
      <c r="AE561" s="266">
        <v>8</v>
      </c>
      <c r="AF561" s="266" t="s">
        <v>138</v>
      </c>
      <c r="AG561" s="274" t="s">
        <v>588</v>
      </c>
      <c r="AH561" s="277">
        <f t="shared" ref="AH561" si="493">IF(AJ562="","",COUNTIF(AI561:AI566,"W"))</f>
        <v>3</v>
      </c>
      <c r="AI561" s="93"/>
      <c r="AJ561" s="94"/>
      <c r="AK561" s="89"/>
      <c r="AL561" s="94"/>
      <c r="AM561" s="93"/>
      <c r="AN561" s="280">
        <f t="shared" ref="AN561" si="494">IF(AL562="","",COUNTIF(AM561:AM566,"W"))</f>
        <v>0</v>
      </c>
      <c r="AO561" s="266">
        <v>8</v>
      </c>
      <c r="AP561" s="266" t="s">
        <v>138</v>
      </c>
      <c r="AQ561" s="269" t="s">
        <v>514</v>
      </c>
      <c r="AS561" s="266">
        <v>8</v>
      </c>
      <c r="AT561" s="266" t="s">
        <v>138</v>
      </c>
      <c r="AU561" s="274" t="s">
        <v>547</v>
      </c>
      <c r="AV561" s="277">
        <f t="shared" ref="AV561" si="495">IF(AX562="","",COUNTIF(AW561:AW566,"W"))</f>
        <v>3</v>
      </c>
      <c r="AW561" s="93"/>
      <c r="AX561" s="94"/>
      <c r="AY561" s="89"/>
      <c r="AZ561" s="94"/>
      <c r="BA561" s="93"/>
      <c r="BB561" s="280">
        <f t="shared" ref="BB561" si="496">IF(AZ562="","",COUNTIF(BA561:BA566,"W"))</f>
        <v>2</v>
      </c>
      <c r="BC561" s="266">
        <v>8</v>
      </c>
      <c r="BD561" s="266" t="s">
        <v>138</v>
      </c>
      <c r="BE561" s="269" t="s">
        <v>525</v>
      </c>
    </row>
    <row r="562" spans="2:57" s="88" customFormat="1" ht="12" customHeight="1">
      <c r="B562" s="267"/>
      <c r="C562" s="267"/>
      <c r="D562" s="275"/>
      <c r="E562" s="278"/>
      <c r="F562" s="95" t="str">
        <f t="array" ref="F562">_xlfn.IFS(G562="","",G562&gt;I562,"W",G562&lt;I562,"L")</f>
        <v>W</v>
      </c>
      <c r="G562" s="96">
        <v>11</v>
      </c>
      <c r="H562" s="97" t="s">
        <v>129</v>
      </c>
      <c r="I562" s="96">
        <v>7</v>
      </c>
      <c r="J562" s="95" t="str">
        <f t="array" ref="J562">_xlfn.IFS(I562="","",I562&gt;G562,"w",I562&lt;G562,"L")</f>
        <v>L</v>
      </c>
      <c r="K562" s="281"/>
      <c r="L562" s="267"/>
      <c r="M562" s="267"/>
      <c r="N562" s="270"/>
      <c r="P562" s="267"/>
      <c r="Q562" s="267"/>
      <c r="R562" s="270"/>
      <c r="S562" s="278"/>
      <c r="T562" s="95" t="str">
        <f t="array" ref="T562">_xlfn.IFS(U562="","",U562&gt;W562,"W",U562&lt;W562,"L")</f>
        <v>W</v>
      </c>
      <c r="U562" s="96">
        <v>11</v>
      </c>
      <c r="V562" s="97" t="s">
        <v>129</v>
      </c>
      <c r="W562" s="96">
        <v>8</v>
      </c>
      <c r="X562" s="95" t="str">
        <f t="array" ref="X562">_xlfn.IFS(W562="","",W562&gt;U562,"w",W562&lt;U562,"L")</f>
        <v>L</v>
      </c>
      <c r="Y562" s="281"/>
      <c r="Z562" s="267"/>
      <c r="AA562" s="267"/>
      <c r="AB562" s="275"/>
      <c r="AE562" s="267"/>
      <c r="AF562" s="267"/>
      <c r="AG562" s="275"/>
      <c r="AH562" s="278"/>
      <c r="AI562" s="95" t="str">
        <f t="array" ref="AI562">_xlfn.IFS(AJ562="","",AJ562&gt;AL562,"W",AJ562&lt;AL562,"L")</f>
        <v>W</v>
      </c>
      <c r="AJ562" s="96">
        <v>11</v>
      </c>
      <c r="AK562" s="97" t="s">
        <v>129</v>
      </c>
      <c r="AL562" s="96">
        <v>7</v>
      </c>
      <c r="AM562" s="95" t="str">
        <f t="array" ref="AM562">_xlfn.IFS(AL562="","",AL562&gt;AJ562,"w",AL562&lt;AJ562,"L")</f>
        <v>L</v>
      </c>
      <c r="AN562" s="281"/>
      <c r="AO562" s="267"/>
      <c r="AP562" s="267"/>
      <c r="AQ562" s="270"/>
      <c r="AS562" s="267"/>
      <c r="AT562" s="267"/>
      <c r="AU562" s="275"/>
      <c r="AV562" s="278"/>
      <c r="AW562" s="95" t="str">
        <f t="array" ref="AW562">_xlfn.IFS(AX562="","",AX562&gt;AZ562,"W",AX562&lt;AZ562,"L")</f>
        <v>W</v>
      </c>
      <c r="AX562" s="96">
        <v>11</v>
      </c>
      <c r="AY562" s="97" t="s">
        <v>129</v>
      </c>
      <c r="AZ562" s="96">
        <v>6</v>
      </c>
      <c r="BA562" s="95" t="str">
        <f t="array" ref="BA562">_xlfn.IFS(AZ562="","",AZ562&gt;AX562,"w",AZ562&lt;AX562,"L")</f>
        <v>L</v>
      </c>
      <c r="BB562" s="281"/>
      <c r="BC562" s="267"/>
      <c r="BD562" s="267"/>
      <c r="BE562" s="270"/>
    </row>
    <row r="563" spans="2:57" s="88" customFormat="1" ht="12" customHeight="1">
      <c r="B563" s="267"/>
      <c r="C563" s="267"/>
      <c r="D563" s="275"/>
      <c r="E563" s="278"/>
      <c r="F563" s="95" t="str">
        <f t="array" ref="F563">_xlfn.IFS(G563="","",G563&gt;I563,"W",G563&lt;I563,"L")</f>
        <v>W</v>
      </c>
      <c r="G563" s="96">
        <v>11</v>
      </c>
      <c r="H563" s="97" t="s">
        <v>129</v>
      </c>
      <c r="I563" s="96">
        <v>8</v>
      </c>
      <c r="J563" s="95" t="str">
        <f t="array" ref="J563">_xlfn.IFS(I563="","",I563&gt;G563,"w",I563&lt;G563,"L")</f>
        <v>L</v>
      </c>
      <c r="K563" s="281"/>
      <c r="L563" s="267"/>
      <c r="M563" s="267"/>
      <c r="N563" s="270"/>
      <c r="P563" s="267"/>
      <c r="Q563" s="267"/>
      <c r="R563" s="270"/>
      <c r="S563" s="278"/>
      <c r="T563" s="95" t="str">
        <f t="array" ref="T563">_xlfn.IFS(U563="","",U563&gt;W563,"W",U563&lt;W563,"L")</f>
        <v>L</v>
      </c>
      <c r="U563" s="96">
        <v>8</v>
      </c>
      <c r="V563" s="97" t="s">
        <v>129</v>
      </c>
      <c r="W563" s="96">
        <v>11</v>
      </c>
      <c r="X563" s="95" t="str">
        <f t="array" ref="X563">_xlfn.IFS(W563="","",W563&gt;U563,"w",W563&lt;U563,"L")</f>
        <v>w</v>
      </c>
      <c r="Y563" s="281"/>
      <c r="Z563" s="267"/>
      <c r="AA563" s="267"/>
      <c r="AB563" s="275"/>
      <c r="AE563" s="267"/>
      <c r="AF563" s="267"/>
      <c r="AG563" s="275"/>
      <c r="AH563" s="278"/>
      <c r="AI563" s="95" t="str">
        <f t="array" ref="AI563">_xlfn.IFS(AJ563="","",AJ563&gt;AL563,"W",AJ563&lt;AL563,"L")</f>
        <v>W</v>
      </c>
      <c r="AJ563" s="96">
        <v>11</v>
      </c>
      <c r="AK563" s="97" t="s">
        <v>129</v>
      </c>
      <c r="AL563" s="96">
        <v>4</v>
      </c>
      <c r="AM563" s="95" t="str">
        <f t="array" ref="AM563">_xlfn.IFS(AL563="","",AL563&gt;AJ563,"w",AL563&lt;AJ563,"L")</f>
        <v>L</v>
      </c>
      <c r="AN563" s="281"/>
      <c r="AO563" s="267"/>
      <c r="AP563" s="267"/>
      <c r="AQ563" s="270"/>
      <c r="AS563" s="267"/>
      <c r="AT563" s="267"/>
      <c r="AU563" s="275"/>
      <c r="AV563" s="278"/>
      <c r="AW563" s="95" t="str">
        <f t="array" ref="AW563">_xlfn.IFS(AX563="","",AX563&gt;AZ563,"W",AX563&lt;AZ563,"L")</f>
        <v>L</v>
      </c>
      <c r="AX563" s="96">
        <v>8</v>
      </c>
      <c r="AY563" s="97" t="s">
        <v>129</v>
      </c>
      <c r="AZ563" s="96">
        <v>11</v>
      </c>
      <c r="BA563" s="95" t="str">
        <f t="array" ref="BA563">_xlfn.IFS(AZ563="","",AZ563&gt;AX563,"w",AZ563&lt;AX563,"L")</f>
        <v>w</v>
      </c>
      <c r="BB563" s="281"/>
      <c r="BC563" s="267"/>
      <c r="BD563" s="267"/>
      <c r="BE563" s="270"/>
    </row>
    <row r="564" spans="2:57" s="88" customFormat="1" ht="12" customHeight="1">
      <c r="B564" s="267"/>
      <c r="C564" s="267"/>
      <c r="D564" s="275"/>
      <c r="E564" s="278"/>
      <c r="F564" s="95" t="str">
        <f t="array" ref="F564">_xlfn.IFS(G564="","",G564&gt;I564,"W",G564&lt;I564,"L")</f>
        <v>W</v>
      </c>
      <c r="G564" s="96">
        <v>12</v>
      </c>
      <c r="H564" s="97" t="s">
        <v>129</v>
      </c>
      <c r="I564" s="96">
        <v>10</v>
      </c>
      <c r="J564" s="95" t="str">
        <f t="array" ref="J564">_xlfn.IFS(I564="","",I564&gt;G564,"w",I564&lt;G564,"L")</f>
        <v>L</v>
      </c>
      <c r="K564" s="281"/>
      <c r="L564" s="267"/>
      <c r="M564" s="267"/>
      <c r="N564" s="270"/>
      <c r="P564" s="267"/>
      <c r="Q564" s="267"/>
      <c r="R564" s="270"/>
      <c r="S564" s="278"/>
      <c r="T564" s="95" t="str">
        <f t="array" ref="T564">_xlfn.IFS(U564="","",U564&gt;W564,"W",U564&lt;W564,"L")</f>
        <v>L</v>
      </c>
      <c r="U564" s="96">
        <v>6</v>
      </c>
      <c r="V564" s="97" t="s">
        <v>129</v>
      </c>
      <c r="W564" s="96">
        <v>11</v>
      </c>
      <c r="X564" s="95" t="str">
        <f t="array" ref="X564">_xlfn.IFS(W564="","",W564&gt;U564,"w",W564&lt;U564,"L")</f>
        <v>w</v>
      </c>
      <c r="Y564" s="281"/>
      <c r="Z564" s="267"/>
      <c r="AA564" s="267"/>
      <c r="AB564" s="275"/>
      <c r="AE564" s="267"/>
      <c r="AF564" s="267"/>
      <c r="AG564" s="275"/>
      <c r="AH564" s="278"/>
      <c r="AI564" s="95" t="str">
        <f t="array" ref="AI564">_xlfn.IFS(AJ564="","",AJ564&gt;AL564,"W",AJ564&lt;AL564,"L")</f>
        <v>W</v>
      </c>
      <c r="AJ564" s="96">
        <v>11</v>
      </c>
      <c r="AK564" s="97" t="s">
        <v>129</v>
      </c>
      <c r="AL564" s="96">
        <v>2</v>
      </c>
      <c r="AM564" s="95" t="str">
        <f t="array" ref="AM564">_xlfn.IFS(AL564="","",AL564&gt;AJ564,"w",AL564&lt;AJ564,"L")</f>
        <v>L</v>
      </c>
      <c r="AN564" s="281"/>
      <c r="AO564" s="267"/>
      <c r="AP564" s="267"/>
      <c r="AQ564" s="270"/>
      <c r="AS564" s="267"/>
      <c r="AT564" s="267"/>
      <c r="AU564" s="275"/>
      <c r="AV564" s="278"/>
      <c r="AW564" s="95" t="str">
        <f t="array" ref="AW564">_xlfn.IFS(AX564="","",AX564&gt;AZ564,"W",AX564&lt;AZ564,"L")</f>
        <v>W</v>
      </c>
      <c r="AX564" s="96">
        <v>12</v>
      </c>
      <c r="AY564" s="97" t="s">
        <v>129</v>
      </c>
      <c r="AZ564" s="96">
        <v>10</v>
      </c>
      <c r="BA564" s="95" t="str">
        <f t="array" ref="BA564">_xlfn.IFS(AZ564="","",AZ564&gt;AX564,"w",AZ564&lt;AX564,"L")</f>
        <v>L</v>
      </c>
      <c r="BB564" s="281"/>
      <c r="BC564" s="267"/>
      <c r="BD564" s="267"/>
      <c r="BE564" s="270"/>
    </row>
    <row r="565" spans="2:57" s="88" customFormat="1" ht="12" customHeight="1">
      <c r="B565" s="267"/>
      <c r="C565" s="267"/>
      <c r="D565" s="275"/>
      <c r="E565" s="278"/>
      <c r="F565" s="95" t="str">
        <f t="array" ref="F565">_xlfn.IFS(G565="","",G565&gt;I565,"W",G565&lt;I565,"L")</f>
        <v/>
      </c>
      <c r="G565" s="96"/>
      <c r="H565" s="97" t="s">
        <v>129</v>
      </c>
      <c r="I565" s="96"/>
      <c r="J565" s="95" t="str">
        <f t="array" ref="J565">_xlfn.IFS(I565="","",I565&gt;G565,"w",I565&lt;G565,"L")</f>
        <v/>
      </c>
      <c r="K565" s="281"/>
      <c r="L565" s="267"/>
      <c r="M565" s="267"/>
      <c r="N565" s="270"/>
      <c r="P565" s="267"/>
      <c r="Q565" s="267"/>
      <c r="R565" s="270"/>
      <c r="S565" s="278"/>
      <c r="T565" s="95" t="str">
        <f t="array" ref="T565">_xlfn.IFS(U565="","",U565&gt;W565,"W",U565&lt;W565,"L")</f>
        <v>L</v>
      </c>
      <c r="U565" s="96">
        <v>5</v>
      </c>
      <c r="V565" s="97" t="s">
        <v>129</v>
      </c>
      <c r="W565" s="96">
        <v>11</v>
      </c>
      <c r="X565" s="95" t="str">
        <f t="array" ref="X565">_xlfn.IFS(W565="","",W565&gt;U565,"w",W565&lt;U565,"L")</f>
        <v>w</v>
      </c>
      <c r="Y565" s="281"/>
      <c r="Z565" s="267"/>
      <c r="AA565" s="267"/>
      <c r="AB565" s="275"/>
      <c r="AE565" s="267"/>
      <c r="AF565" s="267"/>
      <c r="AG565" s="275"/>
      <c r="AH565" s="278"/>
      <c r="AI565" s="95" t="str">
        <f t="array" ref="AI565">_xlfn.IFS(AJ565="","",AJ565&gt;AL565,"W",AJ565&lt;AL565,"L")</f>
        <v/>
      </c>
      <c r="AJ565" s="96"/>
      <c r="AK565" s="97" t="s">
        <v>129</v>
      </c>
      <c r="AL565" s="96"/>
      <c r="AM565" s="95" t="str">
        <f t="array" ref="AM565">_xlfn.IFS(AL565="","",AL565&gt;AJ565,"w",AL565&lt;AJ565,"L")</f>
        <v/>
      </c>
      <c r="AN565" s="281"/>
      <c r="AO565" s="267"/>
      <c r="AP565" s="267"/>
      <c r="AQ565" s="270"/>
      <c r="AS565" s="267"/>
      <c r="AT565" s="267"/>
      <c r="AU565" s="275"/>
      <c r="AV565" s="278"/>
      <c r="AW565" s="95" t="str">
        <f t="array" ref="AW565">_xlfn.IFS(AX565="","",AX565&gt;AZ565,"W",AX565&lt;AZ565,"L")</f>
        <v>L</v>
      </c>
      <c r="AX565" s="96">
        <v>4</v>
      </c>
      <c r="AY565" s="97" t="s">
        <v>129</v>
      </c>
      <c r="AZ565" s="96">
        <v>11</v>
      </c>
      <c r="BA565" s="95" t="str">
        <f t="array" ref="BA565">_xlfn.IFS(AZ565="","",AZ565&gt;AX565,"w",AZ565&lt;AX565,"L")</f>
        <v>w</v>
      </c>
      <c r="BB565" s="281"/>
      <c r="BC565" s="267"/>
      <c r="BD565" s="267"/>
      <c r="BE565" s="270"/>
    </row>
    <row r="566" spans="2:57" s="88" customFormat="1" ht="12" customHeight="1">
      <c r="B566" s="267"/>
      <c r="C566" s="267"/>
      <c r="D566" s="275"/>
      <c r="E566" s="278"/>
      <c r="F566" s="95" t="str">
        <f t="array" ref="F566">_xlfn.IFS(G566="","",G566&gt;I566,"W",G566&lt;I566,"L")</f>
        <v/>
      </c>
      <c r="G566" s="96"/>
      <c r="H566" s="97" t="s">
        <v>129</v>
      </c>
      <c r="I566" s="96"/>
      <c r="J566" s="95" t="str">
        <f t="array" ref="J566">_xlfn.IFS(I566="","",I566&gt;G566,"w",I566&lt;G566,"L")</f>
        <v/>
      </c>
      <c r="K566" s="281"/>
      <c r="L566" s="267"/>
      <c r="M566" s="267"/>
      <c r="N566" s="270"/>
      <c r="P566" s="267"/>
      <c r="Q566" s="267"/>
      <c r="R566" s="270"/>
      <c r="S566" s="278"/>
      <c r="T566" s="95" t="str">
        <f t="array" ref="T566">_xlfn.IFS(U566="","",U566&gt;W566,"W",U566&lt;W566,"L")</f>
        <v/>
      </c>
      <c r="U566" s="96"/>
      <c r="V566" s="97" t="s">
        <v>129</v>
      </c>
      <c r="W566" s="96"/>
      <c r="X566" s="95" t="str">
        <f t="array" ref="X566">_xlfn.IFS(W566="","",W566&gt;U566,"w",W566&lt;U566,"L")</f>
        <v/>
      </c>
      <c r="Y566" s="281"/>
      <c r="Z566" s="267"/>
      <c r="AA566" s="267"/>
      <c r="AB566" s="275"/>
      <c r="AE566" s="267"/>
      <c r="AF566" s="267"/>
      <c r="AG566" s="275"/>
      <c r="AH566" s="278"/>
      <c r="AI566" s="95" t="str">
        <f t="array" ref="AI566">_xlfn.IFS(AJ566="","",AJ566&gt;AL566,"W",AJ566&lt;AL566,"L")</f>
        <v/>
      </c>
      <c r="AJ566" s="96"/>
      <c r="AK566" s="97" t="s">
        <v>129</v>
      </c>
      <c r="AL566" s="96"/>
      <c r="AM566" s="95" t="str">
        <f t="array" ref="AM566">_xlfn.IFS(AL566="","",AL566&gt;AJ566,"w",AL566&lt;AJ566,"L")</f>
        <v/>
      </c>
      <c r="AN566" s="281"/>
      <c r="AO566" s="267"/>
      <c r="AP566" s="267"/>
      <c r="AQ566" s="270"/>
      <c r="AS566" s="267"/>
      <c r="AT566" s="267"/>
      <c r="AU566" s="275"/>
      <c r="AV566" s="278"/>
      <c r="AW566" s="95" t="str">
        <f t="array" ref="AW566">_xlfn.IFS(AX566="","",AX566&gt;AZ566,"W",AX566&lt;AZ566,"L")</f>
        <v>W</v>
      </c>
      <c r="AX566" s="96">
        <v>12</v>
      </c>
      <c r="AY566" s="97" t="s">
        <v>129</v>
      </c>
      <c r="AZ566" s="96">
        <v>10</v>
      </c>
      <c r="BA566" s="95" t="str">
        <f t="array" ref="BA566">_xlfn.IFS(AZ566="","",AZ566&gt;AX566,"w",AZ566&lt;AX566,"L")</f>
        <v>L</v>
      </c>
      <c r="BB566" s="281"/>
      <c r="BC566" s="267"/>
      <c r="BD566" s="267"/>
      <c r="BE566" s="270"/>
    </row>
    <row r="567" spans="2:57" s="88" customFormat="1" ht="12" customHeight="1">
      <c r="B567" s="268"/>
      <c r="C567" s="268"/>
      <c r="D567" s="276"/>
      <c r="E567" s="279"/>
      <c r="F567" s="98"/>
      <c r="G567" s="99"/>
      <c r="H567" s="92"/>
      <c r="I567" s="99"/>
      <c r="J567" s="98"/>
      <c r="K567" s="282"/>
      <c r="L567" s="268"/>
      <c r="M567" s="268"/>
      <c r="N567" s="271"/>
      <c r="P567" s="268"/>
      <c r="Q567" s="268"/>
      <c r="R567" s="271"/>
      <c r="S567" s="279"/>
      <c r="T567" s="98"/>
      <c r="U567" s="99"/>
      <c r="V567" s="92"/>
      <c r="W567" s="99"/>
      <c r="X567" s="98"/>
      <c r="Y567" s="282"/>
      <c r="Z567" s="268"/>
      <c r="AA567" s="268"/>
      <c r="AB567" s="276"/>
      <c r="AE567" s="268"/>
      <c r="AF567" s="268"/>
      <c r="AG567" s="276"/>
      <c r="AH567" s="279"/>
      <c r="AI567" s="98"/>
      <c r="AJ567" s="99"/>
      <c r="AK567" s="92"/>
      <c r="AL567" s="99"/>
      <c r="AM567" s="98"/>
      <c r="AN567" s="282"/>
      <c r="AO567" s="268"/>
      <c r="AP567" s="268"/>
      <c r="AQ567" s="271"/>
      <c r="AS567" s="268"/>
      <c r="AT567" s="268"/>
      <c r="AU567" s="276"/>
      <c r="AV567" s="279"/>
      <c r="AW567" s="98"/>
      <c r="AX567" s="99"/>
      <c r="AY567" s="92"/>
      <c r="AZ567" s="99"/>
      <c r="BA567" s="98"/>
      <c r="BB567" s="282"/>
      <c r="BC567" s="268"/>
      <c r="BD567" s="268"/>
      <c r="BE567" s="271"/>
    </row>
    <row r="568" spans="2:57" s="88" customFormat="1" ht="12" customHeight="1">
      <c r="B568" s="266">
        <v>9</v>
      </c>
      <c r="C568" s="266" t="s">
        <v>139</v>
      </c>
      <c r="D568" s="274" t="s">
        <v>442</v>
      </c>
      <c r="E568" s="277">
        <f t="shared" ref="E568" si="497">IF(G569="","",COUNTIF(F568:F573,"W"))</f>
        <v>3</v>
      </c>
      <c r="F568" s="93"/>
      <c r="G568" s="94"/>
      <c r="H568" s="89"/>
      <c r="I568" s="94"/>
      <c r="J568" s="93"/>
      <c r="K568" s="280">
        <f t="shared" ref="K568" si="498">IF(I569="","",COUNTIF(J568:J573,"W"))</f>
        <v>0</v>
      </c>
      <c r="L568" s="266">
        <v>9</v>
      </c>
      <c r="M568" s="266" t="s">
        <v>139</v>
      </c>
      <c r="N568" s="269" t="s">
        <v>579</v>
      </c>
      <c r="P568" s="266">
        <v>9</v>
      </c>
      <c r="Q568" s="266" t="s">
        <v>139</v>
      </c>
      <c r="R568" s="274" t="s">
        <v>602</v>
      </c>
      <c r="S568" s="277">
        <f t="shared" ref="S568" si="499">IF(U569="","",COUNTIF(T568:T573,"W"))</f>
        <v>3</v>
      </c>
      <c r="T568" s="93"/>
      <c r="U568" s="94"/>
      <c r="V568" s="89"/>
      <c r="W568" s="94"/>
      <c r="X568" s="93"/>
      <c r="Y568" s="280">
        <f t="shared" ref="Y568" si="500">IF(W569="","",COUNTIF(X568:X573,"W"))</f>
        <v>2</v>
      </c>
      <c r="Z568" s="266">
        <v>9</v>
      </c>
      <c r="AA568" s="266" t="s">
        <v>139</v>
      </c>
      <c r="AB568" s="269" t="s">
        <v>482</v>
      </c>
      <c r="AE568" s="266">
        <v>9</v>
      </c>
      <c r="AF568" s="266" t="s">
        <v>139</v>
      </c>
      <c r="AG568" s="274" t="s">
        <v>559</v>
      </c>
      <c r="AH568" s="277">
        <f t="shared" ref="AH568" si="501">IF(AJ569="","",COUNTIF(AI568:AI573,"W"))</f>
        <v>3</v>
      </c>
      <c r="AI568" s="93"/>
      <c r="AJ568" s="94"/>
      <c r="AK568" s="89"/>
      <c r="AL568" s="94"/>
      <c r="AM568" s="93"/>
      <c r="AN568" s="280">
        <f t="shared" ref="AN568" si="502">IF(AL569="","",COUNTIF(AM568:AM573,"W"))</f>
        <v>1</v>
      </c>
      <c r="AO568" s="266">
        <v>9</v>
      </c>
      <c r="AP568" s="266" t="s">
        <v>139</v>
      </c>
      <c r="AQ568" s="269" t="s">
        <v>546</v>
      </c>
      <c r="AS568" s="266">
        <v>9</v>
      </c>
      <c r="AT568" s="266" t="s">
        <v>139</v>
      </c>
      <c r="AU568" s="274" t="s">
        <v>280</v>
      </c>
      <c r="AV568" s="277">
        <f t="shared" ref="AV568" si="503">IF(AX569="","",COUNTIF(AW568:AW573,"W"))</f>
        <v>3</v>
      </c>
      <c r="AW568" s="93"/>
      <c r="AX568" s="94"/>
      <c r="AY568" s="89"/>
      <c r="AZ568" s="94"/>
      <c r="BA568" s="93"/>
      <c r="BB568" s="280">
        <f t="shared" ref="BB568" si="504">IF(AZ569="","",COUNTIF(BA568:BA573,"W"))</f>
        <v>0</v>
      </c>
      <c r="BC568" s="266">
        <v>9</v>
      </c>
      <c r="BD568" s="266" t="s">
        <v>139</v>
      </c>
      <c r="BE568" s="269" t="s">
        <v>450</v>
      </c>
    </row>
    <row r="569" spans="2:57" s="88" customFormat="1" ht="12" customHeight="1">
      <c r="B569" s="267"/>
      <c r="C569" s="267"/>
      <c r="D569" s="275"/>
      <c r="E569" s="278"/>
      <c r="F569" s="95" t="str">
        <f t="array" ref="F569">_xlfn.IFS(G569="","",G569&gt;I569,"W",G569&lt;I569,"L")</f>
        <v>W</v>
      </c>
      <c r="G569" s="96">
        <v>11</v>
      </c>
      <c r="H569" s="97" t="s">
        <v>129</v>
      </c>
      <c r="I569" s="96">
        <v>5</v>
      </c>
      <c r="J569" s="95" t="str">
        <f t="array" ref="J569">_xlfn.IFS(I569="","",I569&gt;G569,"w",I569&lt;G569,"L")</f>
        <v>L</v>
      </c>
      <c r="K569" s="281"/>
      <c r="L569" s="267"/>
      <c r="M569" s="267"/>
      <c r="N569" s="270"/>
      <c r="P569" s="267"/>
      <c r="Q569" s="267"/>
      <c r="R569" s="275"/>
      <c r="S569" s="278"/>
      <c r="T569" s="95" t="str">
        <f t="array" ref="T569">_xlfn.IFS(U569="","",U569&gt;W569,"W",U569&lt;W569,"L")</f>
        <v>L</v>
      </c>
      <c r="U569" s="96">
        <v>8</v>
      </c>
      <c r="V569" s="97" t="s">
        <v>129</v>
      </c>
      <c r="W569" s="96">
        <v>11</v>
      </c>
      <c r="X569" s="95" t="str">
        <f t="array" ref="X569">_xlfn.IFS(W569="","",W569&gt;U569,"w",W569&lt;U569,"L")</f>
        <v>w</v>
      </c>
      <c r="Y569" s="281"/>
      <c r="Z569" s="267"/>
      <c r="AA569" s="267"/>
      <c r="AB569" s="270"/>
      <c r="AE569" s="267"/>
      <c r="AF569" s="267"/>
      <c r="AG569" s="275"/>
      <c r="AH569" s="278"/>
      <c r="AI569" s="95" t="str">
        <f t="array" ref="AI569">_xlfn.IFS(AJ569="","",AJ569&gt;AL569,"W",AJ569&lt;AL569,"L")</f>
        <v>W</v>
      </c>
      <c r="AJ569" s="96">
        <v>12</v>
      </c>
      <c r="AK569" s="97" t="s">
        <v>129</v>
      </c>
      <c r="AL569" s="96">
        <v>10</v>
      </c>
      <c r="AM569" s="95" t="str">
        <f t="array" ref="AM569">_xlfn.IFS(AL569="","",AL569&gt;AJ569,"w",AL569&lt;AJ569,"L")</f>
        <v>L</v>
      </c>
      <c r="AN569" s="281"/>
      <c r="AO569" s="267"/>
      <c r="AP569" s="267"/>
      <c r="AQ569" s="270"/>
      <c r="AS569" s="267"/>
      <c r="AT569" s="267"/>
      <c r="AU569" s="275"/>
      <c r="AV569" s="278"/>
      <c r="AW569" s="95" t="str">
        <f t="array" ref="AW569">_xlfn.IFS(AX569="","",AX569&gt;AZ569,"W",AX569&lt;AZ569,"L")</f>
        <v>W</v>
      </c>
      <c r="AX569" s="96">
        <v>11</v>
      </c>
      <c r="AY569" s="97" t="s">
        <v>129</v>
      </c>
      <c r="AZ569" s="96">
        <v>9</v>
      </c>
      <c r="BA569" s="95" t="str">
        <f t="array" ref="BA569">_xlfn.IFS(AZ569="","",AZ569&gt;AX569,"w",AZ569&lt;AX569,"L")</f>
        <v>L</v>
      </c>
      <c r="BB569" s="281"/>
      <c r="BC569" s="267"/>
      <c r="BD569" s="267"/>
      <c r="BE569" s="270"/>
    </row>
    <row r="570" spans="2:57" s="88" customFormat="1" ht="12" customHeight="1">
      <c r="B570" s="267"/>
      <c r="C570" s="267"/>
      <c r="D570" s="275"/>
      <c r="E570" s="278"/>
      <c r="F570" s="95" t="str">
        <f t="array" ref="F570">_xlfn.IFS(G570="","",G570&gt;I570,"W",G570&lt;I570,"L")</f>
        <v>W</v>
      </c>
      <c r="G570" s="96">
        <v>11</v>
      </c>
      <c r="H570" s="97" t="s">
        <v>129</v>
      </c>
      <c r="I570" s="96">
        <v>9</v>
      </c>
      <c r="J570" s="95" t="str">
        <f t="array" ref="J570">_xlfn.IFS(I570="","",I570&gt;G570,"w",I570&lt;G570,"L")</f>
        <v>L</v>
      </c>
      <c r="K570" s="281"/>
      <c r="L570" s="267"/>
      <c r="M570" s="267"/>
      <c r="N570" s="270"/>
      <c r="P570" s="267"/>
      <c r="Q570" s="267"/>
      <c r="R570" s="275"/>
      <c r="S570" s="278"/>
      <c r="T570" s="95" t="str">
        <f t="array" ref="T570">_xlfn.IFS(U570="","",U570&gt;W570,"W",U570&lt;W570,"L")</f>
        <v>L</v>
      </c>
      <c r="U570" s="96">
        <v>10</v>
      </c>
      <c r="V570" s="97" t="s">
        <v>129</v>
      </c>
      <c r="W570" s="96">
        <v>12</v>
      </c>
      <c r="X570" s="95" t="str">
        <f t="array" ref="X570">_xlfn.IFS(W570="","",W570&gt;U570,"w",W570&lt;U570,"L")</f>
        <v>w</v>
      </c>
      <c r="Y570" s="281"/>
      <c r="Z570" s="267"/>
      <c r="AA570" s="267"/>
      <c r="AB570" s="270"/>
      <c r="AE570" s="267"/>
      <c r="AF570" s="267"/>
      <c r="AG570" s="275"/>
      <c r="AH570" s="278"/>
      <c r="AI570" s="95" t="str">
        <f t="array" ref="AI570">_xlfn.IFS(AJ570="","",AJ570&gt;AL570,"W",AJ570&lt;AL570,"L")</f>
        <v>L</v>
      </c>
      <c r="AJ570" s="96">
        <v>9</v>
      </c>
      <c r="AK570" s="97" t="s">
        <v>129</v>
      </c>
      <c r="AL570" s="96">
        <v>11</v>
      </c>
      <c r="AM570" s="95" t="str">
        <f t="array" ref="AM570">_xlfn.IFS(AL570="","",AL570&gt;AJ570,"w",AL570&lt;AJ570,"L")</f>
        <v>w</v>
      </c>
      <c r="AN570" s="281"/>
      <c r="AO570" s="267"/>
      <c r="AP570" s="267"/>
      <c r="AQ570" s="270"/>
      <c r="AS570" s="267"/>
      <c r="AT570" s="267"/>
      <c r="AU570" s="275"/>
      <c r="AV570" s="278"/>
      <c r="AW570" s="95" t="str">
        <f t="array" ref="AW570">_xlfn.IFS(AX570="","",AX570&gt;AZ570,"W",AX570&lt;AZ570,"L")</f>
        <v>W</v>
      </c>
      <c r="AX570" s="96">
        <v>11</v>
      </c>
      <c r="AY570" s="97" t="s">
        <v>129</v>
      </c>
      <c r="AZ570" s="96">
        <v>6</v>
      </c>
      <c r="BA570" s="95" t="str">
        <f t="array" ref="BA570">_xlfn.IFS(AZ570="","",AZ570&gt;AX570,"w",AZ570&lt;AX570,"L")</f>
        <v>L</v>
      </c>
      <c r="BB570" s="281"/>
      <c r="BC570" s="267"/>
      <c r="BD570" s="267"/>
      <c r="BE570" s="270"/>
    </row>
    <row r="571" spans="2:57" s="88" customFormat="1" ht="12" customHeight="1">
      <c r="B571" s="267"/>
      <c r="C571" s="267"/>
      <c r="D571" s="275"/>
      <c r="E571" s="278"/>
      <c r="F571" s="95" t="str">
        <f t="array" ref="F571">_xlfn.IFS(G571="","",G571&gt;I571,"W",G571&lt;I571,"L")</f>
        <v>W</v>
      </c>
      <c r="G571" s="96">
        <v>11</v>
      </c>
      <c r="H571" s="97" t="s">
        <v>129</v>
      </c>
      <c r="I571" s="96">
        <v>3</v>
      </c>
      <c r="J571" s="95" t="str">
        <f t="array" ref="J571">_xlfn.IFS(I571="","",I571&gt;G571,"w",I571&lt;G571,"L")</f>
        <v>L</v>
      </c>
      <c r="K571" s="281"/>
      <c r="L571" s="267"/>
      <c r="M571" s="267"/>
      <c r="N571" s="270"/>
      <c r="P571" s="267"/>
      <c r="Q571" s="267"/>
      <c r="R571" s="275"/>
      <c r="S571" s="278"/>
      <c r="T571" s="95" t="str">
        <f t="array" ref="T571">_xlfn.IFS(U571="","",U571&gt;W571,"W",U571&lt;W571,"L")</f>
        <v>W</v>
      </c>
      <c r="U571" s="96">
        <v>11</v>
      </c>
      <c r="V571" s="97" t="s">
        <v>129</v>
      </c>
      <c r="W571" s="96">
        <v>7</v>
      </c>
      <c r="X571" s="95" t="str">
        <f t="array" ref="X571">_xlfn.IFS(W571="","",W571&gt;U571,"w",W571&lt;U571,"L")</f>
        <v>L</v>
      </c>
      <c r="Y571" s="281"/>
      <c r="Z571" s="267"/>
      <c r="AA571" s="267"/>
      <c r="AB571" s="270"/>
      <c r="AE571" s="267"/>
      <c r="AF571" s="267"/>
      <c r="AG571" s="275"/>
      <c r="AH571" s="278"/>
      <c r="AI571" s="95" t="str">
        <f t="array" ref="AI571">_xlfn.IFS(AJ571="","",AJ571&gt;AL571,"W",AJ571&lt;AL571,"L")</f>
        <v>W</v>
      </c>
      <c r="AJ571" s="96">
        <v>11</v>
      </c>
      <c r="AK571" s="97" t="s">
        <v>129</v>
      </c>
      <c r="AL571" s="96">
        <v>9</v>
      </c>
      <c r="AM571" s="95" t="str">
        <f t="array" ref="AM571">_xlfn.IFS(AL571="","",AL571&gt;AJ571,"w",AL571&lt;AJ571,"L")</f>
        <v>L</v>
      </c>
      <c r="AN571" s="281"/>
      <c r="AO571" s="267"/>
      <c r="AP571" s="267"/>
      <c r="AQ571" s="270"/>
      <c r="AS571" s="267"/>
      <c r="AT571" s="267"/>
      <c r="AU571" s="275"/>
      <c r="AV571" s="278"/>
      <c r="AW571" s="95" t="str">
        <f t="array" ref="AW571">_xlfn.IFS(AX571="","",AX571&gt;AZ571,"W",AX571&lt;AZ571,"L")</f>
        <v>W</v>
      </c>
      <c r="AX571" s="96">
        <v>11</v>
      </c>
      <c r="AY571" s="97" t="s">
        <v>129</v>
      </c>
      <c r="AZ571" s="96">
        <v>7</v>
      </c>
      <c r="BA571" s="95" t="str">
        <f t="array" ref="BA571">_xlfn.IFS(AZ571="","",AZ571&gt;AX571,"w",AZ571&lt;AX571,"L")</f>
        <v>L</v>
      </c>
      <c r="BB571" s="281"/>
      <c r="BC571" s="267"/>
      <c r="BD571" s="267"/>
      <c r="BE571" s="270"/>
    </row>
    <row r="572" spans="2:57" s="88" customFormat="1" ht="12" customHeight="1">
      <c r="B572" s="267"/>
      <c r="C572" s="267"/>
      <c r="D572" s="275"/>
      <c r="E572" s="278"/>
      <c r="F572" s="95" t="str">
        <f t="array" ref="F572">_xlfn.IFS(G572="","",G572&gt;I572,"W",G572&lt;I572,"L")</f>
        <v/>
      </c>
      <c r="G572" s="96"/>
      <c r="H572" s="97" t="s">
        <v>129</v>
      </c>
      <c r="I572" s="96"/>
      <c r="J572" s="95" t="str">
        <f t="array" ref="J572">_xlfn.IFS(I572="","",I572&gt;G572,"w",I572&lt;G572,"L")</f>
        <v/>
      </c>
      <c r="K572" s="281"/>
      <c r="L572" s="267"/>
      <c r="M572" s="267"/>
      <c r="N572" s="270"/>
      <c r="P572" s="267"/>
      <c r="Q572" s="267"/>
      <c r="R572" s="275"/>
      <c r="S572" s="278"/>
      <c r="T572" s="95" t="str">
        <f t="array" ref="T572">_xlfn.IFS(U572="","",U572&gt;W572,"W",U572&lt;W572,"L")</f>
        <v>W</v>
      </c>
      <c r="U572" s="96">
        <v>11</v>
      </c>
      <c r="V572" s="97" t="s">
        <v>129</v>
      </c>
      <c r="W572" s="96">
        <v>9</v>
      </c>
      <c r="X572" s="95" t="str">
        <f t="array" ref="X572">_xlfn.IFS(W572="","",W572&gt;U572,"w",W572&lt;U572,"L")</f>
        <v>L</v>
      </c>
      <c r="Y572" s="281"/>
      <c r="Z572" s="267"/>
      <c r="AA572" s="267"/>
      <c r="AB572" s="270"/>
      <c r="AE572" s="267"/>
      <c r="AF572" s="267"/>
      <c r="AG572" s="275"/>
      <c r="AH572" s="278"/>
      <c r="AI572" s="95" t="str">
        <f t="array" ref="AI572">_xlfn.IFS(AJ572="","",AJ572&gt;AL572,"W",AJ572&lt;AL572,"L")</f>
        <v>W</v>
      </c>
      <c r="AJ572" s="96">
        <v>11</v>
      </c>
      <c r="AK572" s="97" t="s">
        <v>129</v>
      </c>
      <c r="AL572" s="96">
        <v>5</v>
      </c>
      <c r="AM572" s="95" t="str">
        <f t="array" ref="AM572">_xlfn.IFS(AL572="","",AL572&gt;AJ572,"w",AL572&lt;AJ572,"L")</f>
        <v>L</v>
      </c>
      <c r="AN572" s="281"/>
      <c r="AO572" s="267"/>
      <c r="AP572" s="267"/>
      <c r="AQ572" s="270"/>
      <c r="AS572" s="267"/>
      <c r="AT572" s="267"/>
      <c r="AU572" s="275"/>
      <c r="AV572" s="278"/>
      <c r="AW572" s="95" t="str">
        <f t="array" ref="AW572">_xlfn.IFS(AX572="","",AX572&gt;AZ572,"W",AX572&lt;AZ572,"L")</f>
        <v/>
      </c>
      <c r="AX572" s="96"/>
      <c r="AY572" s="97" t="s">
        <v>129</v>
      </c>
      <c r="AZ572" s="96"/>
      <c r="BA572" s="95" t="str">
        <f t="array" ref="BA572">_xlfn.IFS(AZ572="","",AZ572&gt;AX572,"w",AZ572&lt;AX572,"L")</f>
        <v/>
      </c>
      <c r="BB572" s="281"/>
      <c r="BC572" s="267"/>
      <c r="BD572" s="267"/>
      <c r="BE572" s="270"/>
    </row>
    <row r="573" spans="2:57" s="88" customFormat="1" ht="12" customHeight="1">
      <c r="B573" s="267"/>
      <c r="C573" s="267"/>
      <c r="D573" s="275"/>
      <c r="E573" s="278"/>
      <c r="F573" s="95" t="str">
        <f t="array" ref="F573">_xlfn.IFS(G573="","",G573&gt;I573,"W",G573&lt;I573,"L")</f>
        <v/>
      </c>
      <c r="G573" s="96"/>
      <c r="H573" s="97" t="s">
        <v>129</v>
      </c>
      <c r="I573" s="96"/>
      <c r="J573" s="95" t="str">
        <f t="array" ref="J573">_xlfn.IFS(I573="","",I573&gt;G573,"w",I573&lt;G573,"L")</f>
        <v/>
      </c>
      <c r="K573" s="281"/>
      <c r="L573" s="267"/>
      <c r="M573" s="267"/>
      <c r="N573" s="270"/>
      <c r="P573" s="267"/>
      <c r="Q573" s="267"/>
      <c r="R573" s="275"/>
      <c r="S573" s="278"/>
      <c r="T573" s="95" t="str">
        <f t="array" ref="T573">_xlfn.IFS(U573="","",U573&gt;W573,"W",U573&lt;W573,"L")</f>
        <v>W</v>
      </c>
      <c r="U573" s="96">
        <v>14</v>
      </c>
      <c r="V573" s="97" t="s">
        <v>129</v>
      </c>
      <c r="W573" s="96">
        <v>12</v>
      </c>
      <c r="X573" s="95" t="str">
        <f t="array" ref="X573">_xlfn.IFS(W573="","",W573&gt;U573,"w",W573&lt;U573,"L")</f>
        <v>L</v>
      </c>
      <c r="Y573" s="281"/>
      <c r="Z573" s="267"/>
      <c r="AA573" s="267"/>
      <c r="AB573" s="270"/>
      <c r="AE573" s="267"/>
      <c r="AF573" s="267"/>
      <c r="AG573" s="275"/>
      <c r="AH573" s="278"/>
      <c r="AI573" s="95" t="str">
        <f t="array" ref="AI573">_xlfn.IFS(AJ573="","",AJ573&gt;AL573,"W",AJ573&lt;AL573,"L")</f>
        <v/>
      </c>
      <c r="AJ573" s="96"/>
      <c r="AK573" s="97" t="s">
        <v>129</v>
      </c>
      <c r="AL573" s="96"/>
      <c r="AM573" s="95" t="str">
        <f t="array" ref="AM573">_xlfn.IFS(AL573="","",AL573&gt;AJ573,"w",AL573&lt;AJ573,"L")</f>
        <v/>
      </c>
      <c r="AN573" s="281"/>
      <c r="AO573" s="267"/>
      <c r="AP573" s="267"/>
      <c r="AQ573" s="270"/>
      <c r="AS573" s="267"/>
      <c r="AT573" s="267"/>
      <c r="AU573" s="275"/>
      <c r="AV573" s="278"/>
      <c r="AW573" s="95" t="str">
        <f t="array" ref="AW573">_xlfn.IFS(AX573="","",AX573&gt;AZ573,"W",AX573&lt;AZ573,"L")</f>
        <v/>
      </c>
      <c r="AX573" s="96"/>
      <c r="AY573" s="97" t="s">
        <v>129</v>
      </c>
      <c r="AZ573" s="96"/>
      <c r="BA573" s="95" t="str">
        <f t="array" ref="BA573">_xlfn.IFS(AZ573="","",AZ573&gt;AX573,"w",AZ573&lt;AX573,"L")</f>
        <v/>
      </c>
      <c r="BB573" s="281"/>
      <c r="BC573" s="267"/>
      <c r="BD573" s="267"/>
      <c r="BE573" s="270"/>
    </row>
    <row r="574" spans="2:57" s="88" customFormat="1" ht="12" customHeight="1">
      <c r="B574" s="268"/>
      <c r="C574" s="268"/>
      <c r="D574" s="276"/>
      <c r="E574" s="279"/>
      <c r="F574" s="98"/>
      <c r="G574" s="99"/>
      <c r="H574" s="92"/>
      <c r="I574" s="99"/>
      <c r="J574" s="98"/>
      <c r="K574" s="282"/>
      <c r="L574" s="268"/>
      <c r="M574" s="268"/>
      <c r="N574" s="271"/>
      <c r="P574" s="268"/>
      <c r="Q574" s="268"/>
      <c r="R574" s="276"/>
      <c r="S574" s="279"/>
      <c r="T574" s="98"/>
      <c r="U574" s="99"/>
      <c r="V574" s="92"/>
      <c r="W574" s="99"/>
      <c r="X574" s="98"/>
      <c r="Y574" s="282"/>
      <c r="Z574" s="268"/>
      <c r="AA574" s="268"/>
      <c r="AB574" s="271"/>
      <c r="AE574" s="268"/>
      <c r="AF574" s="268"/>
      <c r="AG574" s="276"/>
      <c r="AH574" s="279"/>
      <c r="AI574" s="98"/>
      <c r="AJ574" s="99"/>
      <c r="AK574" s="92"/>
      <c r="AL574" s="99"/>
      <c r="AM574" s="98"/>
      <c r="AN574" s="282"/>
      <c r="AO574" s="268"/>
      <c r="AP574" s="268"/>
      <c r="AQ574" s="271"/>
      <c r="AS574" s="268"/>
      <c r="AT574" s="268"/>
      <c r="AU574" s="276"/>
      <c r="AV574" s="279"/>
      <c r="AW574" s="98"/>
      <c r="AX574" s="99"/>
      <c r="AY574" s="92"/>
      <c r="AZ574" s="99"/>
      <c r="BA574" s="98"/>
      <c r="BB574" s="282"/>
      <c r="BC574" s="268"/>
      <c r="BD574" s="268"/>
      <c r="BE574" s="271"/>
    </row>
    <row r="575" spans="2:57" s="88" customFormat="1" ht="32.25" customHeight="1">
      <c r="B575" s="272" t="s">
        <v>140</v>
      </c>
      <c r="C575" s="272"/>
      <c r="D575" s="100"/>
      <c r="E575" s="101"/>
      <c r="F575" s="102"/>
      <c r="G575" s="103"/>
      <c r="H575" s="104"/>
      <c r="I575" s="103"/>
      <c r="J575" s="102"/>
      <c r="K575" s="101"/>
      <c r="L575" s="273"/>
      <c r="M575" s="272"/>
      <c r="N575" s="272"/>
      <c r="P575" s="272" t="s">
        <v>140</v>
      </c>
      <c r="Q575" s="272"/>
      <c r="R575" s="100"/>
      <c r="S575" s="101"/>
      <c r="T575" s="102"/>
      <c r="U575" s="103"/>
      <c r="V575" s="104"/>
      <c r="W575" s="103"/>
      <c r="X575" s="102"/>
      <c r="Y575" s="101"/>
      <c r="Z575" s="273"/>
      <c r="AA575" s="272"/>
      <c r="AB575" s="272"/>
      <c r="AE575" s="272" t="s">
        <v>140</v>
      </c>
      <c r="AF575" s="272"/>
      <c r="AG575" s="100"/>
      <c r="AH575" s="101"/>
      <c r="AI575" s="102"/>
      <c r="AJ575" s="103"/>
      <c r="AK575" s="104"/>
      <c r="AL575" s="103"/>
      <c r="AM575" s="102"/>
      <c r="AN575" s="101"/>
      <c r="AO575" s="273"/>
      <c r="AP575" s="272"/>
      <c r="AQ575" s="272"/>
      <c r="AS575" s="272" t="s">
        <v>140</v>
      </c>
      <c r="AT575" s="272"/>
      <c r="AU575" s="100"/>
      <c r="AV575" s="101"/>
      <c r="AW575" s="102"/>
      <c r="AX575" s="103"/>
      <c r="AY575" s="104"/>
      <c r="AZ575" s="103"/>
      <c r="BA575" s="102"/>
      <c r="BB575" s="101"/>
      <c r="BC575" s="273"/>
      <c r="BD575" s="272"/>
      <c r="BE575" s="272"/>
    </row>
    <row r="576" spans="2:57" s="88" customFormat="1" ht="18.75" customHeight="1">
      <c r="B576" s="105" t="s">
        <v>141</v>
      </c>
      <c r="E576" s="90"/>
      <c r="F576" s="106"/>
      <c r="G576" s="96"/>
      <c r="H576" s="97"/>
      <c r="I576" s="96"/>
      <c r="J576" s="106"/>
      <c r="K576" s="90"/>
      <c r="P576" s="105" t="s">
        <v>141</v>
      </c>
      <c r="S576" s="90"/>
      <c r="T576" s="106"/>
      <c r="U576" s="96"/>
      <c r="V576" s="97"/>
      <c r="W576" s="96"/>
      <c r="X576" s="106"/>
      <c r="Y576" s="90"/>
      <c r="AE576" s="105" t="s">
        <v>141</v>
      </c>
      <c r="AH576" s="90"/>
      <c r="AI576" s="106"/>
      <c r="AJ576" s="96"/>
      <c r="AK576" s="97"/>
      <c r="AL576" s="96"/>
      <c r="AM576" s="106"/>
      <c r="AN576" s="90"/>
      <c r="AS576" s="105" t="s">
        <v>141</v>
      </c>
      <c r="AV576" s="90"/>
      <c r="AW576" s="106"/>
      <c r="AX576" s="96"/>
      <c r="AY576" s="97"/>
      <c r="AZ576" s="96"/>
      <c r="BA576" s="106"/>
      <c r="BB576" s="90"/>
    </row>
    <row r="577" spans="1:57" s="88" customFormat="1" ht="28.5" customHeight="1">
      <c r="B577" s="307" t="s">
        <v>124</v>
      </c>
      <c r="C577" s="307"/>
      <c r="D577" s="307"/>
      <c r="E577" s="307"/>
      <c r="F577" s="307"/>
      <c r="G577" s="307"/>
      <c r="H577" s="307"/>
      <c r="I577" s="307"/>
      <c r="J577" s="307"/>
      <c r="K577" s="307"/>
      <c r="L577" s="306" t="s">
        <v>149</v>
      </c>
      <c r="M577" s="306"/>
      <c r="N577" s="306"/>
      <c r="P577" s="307" t="s">
        <v>124</v>
      </c>
      <c r="Q577" s="307"/>
      <c r="R577" s="307"/>
      <c r="S577" s="307"/>
      <c r="T577" s="307"/>
      <c r="U577" s="307"/>
      <c r="V577" s="307"/>
      <c r="W577" s="307"/>
      <c r="X577" s="307"/>
      <c r="Y577" s="307"/>
      <c r="Z577" s="306" t="str">
        <f>$L577</f>
        <v>第９試合</v>
      </c>
      <c r="AA577" s="306"/>
      <c r="AB577" s="306"/>
      <c r="AE577" s="307" t="s">
        <v>124</v>
      </c>
      <c r="AF577" s="307"/>
      <c r="AG577" s="307"/>
      <c r="AH577" s="307"/>
      <c r="AI577" s="307"/>
      <c r="AJ577" s="307"/>
      <c r="AK577" s="307"/>
      <c r="AL577" s="307"/>
      <c r="AM577" s="307"/>
      <c r="AN577" s="307"/>
      <c r="AO577" s="306" t="str">
        <f>$L577</f>
        <v>第９試合</v>
      </c>
      <c r="AP577" s="306"/>
      <c r="AQ577" s="306"/>
      <c r="AS577" s="307" t="s">
        <v>124</v>
      </c>
      <c r="AT577" s="307"/>
      <c r="AU577" s="307"/>
      <c r="AV577" s="307"/>
      <c r="AW577" s="307"/>
      <c r="AX577" s="307"/>
      <c r="AY577" s="307"/>
      <c r="AZ577" s="307"/>
      <c r="BA577" s="307"/>
      <c r="BB577" s="307"/>
      <c r="BC577" s="306" t="str">
        <f>$L577</f>
        <v>第９試合</v>
      </c>
      <c r="BD577" s="306"/>
      <c r="BE577" s="306"/>
    </row>
    <row r="578" spans="1:57" s="88" customFormat="1" ht="21" customHeight="1">
      <c r="B578" s="292" t="s">
        <v>126</v>
      </c>
      <c r="C578" s="292"/>
      <c r="D578" s="292"/>
      <c r="E578" s="300" t="str">
        <f>VLOOKUP(L577,'表紙(9支部)'!$A$9:$K$17,4,FALSE)</f>
        <v>三島　ー　熱海</v>
      </c>
      <c r="F578" s="301"/>
      <c r="G578" s="301"/>
      <c r="H578" s="301"/>
      <c r="I578" s="301"/>
      <c r="J578" s="301"/>
      <c r="K578" s="302"/>
      <c r="L578" s="292" t="s">
        <v>126</v>
      </c>
      <c r="M578" s="292"/>
      <c r="N578" s="292"/>
      <c r="P578" s="292" t="s">
        <v>126</v>
      </c>
      <c r="Q578" s="292"/>
      <c r="R578" s="292"/>
      <c r="S578" s="300" t="str">
        <f>VLOOKUP(Z577,'表紙(9支部)'!$A$9:$K$17,6,FALSE)</f>
        <v>富士　ー　沼津</v>
      </c>
      <c r="T578" s="301"/>
      <c r="U578" s="301"/>
      <c r="V578" s="301"/>
      <c r="W578" s="301"/>
      <c r="X578" s="301"/>
      <c r="Y578" s="302"/>
      <c r="Z578" s="292" t="s">
        <v>126</v>
      </c>
      <c r="AA578" s="292"/>
      <c r="AB578" s="292"/>
      <c r="AE578" s="292" t="s">
        <v>126</v>
      </c>
      <c r="AF578" s="292"/>
      <c r="AG578" s="292"/>
      <c r="AH578" s="300" t="str">
        <f>VLOOKUP(AO577,'表紙(9支部)'!$A$9:$K$17,8,FALSE)</f>
        <v>伊豆の国　ー　御殿場</v>
      </c>
      <c r="AI578" s="301"/>
      <c r="AJ578" s="301"/>
      <c r="AK578" s="301"/>
      <c r="AL578" s="301"/>
      <c r="AM578" s="301"/>
      <c r="AN578" s="302"/>
      <c r="AO578" s="292" t="s">
        <v>126</v>
      </c>
      <c r="AP578" s="292"/>
      <c r="AQ578" s="292"/>
      <c r="AS578" s="292" t="s">
        <v>126</v>
      </c>
      <c r="AT578" s="292"/>
      <c r="AU578" s="292"/>
      <c r="AV578" s="300" t="str">
        <f>VLOOKUP(BC577,'表紙(9支部)'!$A$9:$K$17,10,FALSE)</f>
        <v>富士宮　ー　伊東</v>
      </c>
      <c r="AW578" s="301"/>
      <c r="AX578" s="301"/>
      <c r="AY578" s="301"/>
      <c r="AZ578" s="301"/>
      <c r="BA578" s="301"/>
      <c r="BB578" s="302"/>
      <c r="BC578" s="292" t="s">
        <v>126</v>
      </c>
      <c r="BD578" s="292"/>
      <c r="BE578" s="292"/>
    </row>
    <row r="579" spans="1:57" s="88" customFormat="1" ht="31.5" customHeight="1">
      <c r="A579" s="88">
        <v>9</v>
      </c>
      <c r="B579" s="299" t="str">
        <f>VLOOKUP(VLOOKUP($A579,試合順!$B$18:$J$26,2,FALSE),'表紙(9支部)'!$A$21:$B$29,2,FALSE)</f>
        <v>三島</v>
      </c>
      <c r="C579" s="299"/>
      <c r="D579" s="299"/>
      <c r="E579" s="303"/>
      <c r="F579" s="304"/>
      <c r="G579" s="304"/>
      <c r="H579" s="304"/>
      <c r="I579" s="304"/>
      <c r="J579" s="304"/>
      <c r="K579" s="305"/>
      <c r="L579" s="299" t="str">
        <f>VLOOKUP(VLOOKUP($A579,試合順!$B$18:$J$26,3,FALSE),'表紙(9支部)'!$A$21:$B$29,2,FALSE)</f>
        <v>熱海</v>
      </c>
      <c r="M579" s="299"/>
      <c r="N579" s="299"/>
      <c r="P579" s="299" t="str">
        <f>VLOOKUP(VLOOKUP($A579,試合順!$B$18:$J$26,4,FALSE),'表紙(9支部)'!$A$21:$B$29,2,FALSE)</f>
        <v>富士</v>
      </c>
      <c r="Q579" s="299"/>
      <c r="R579" s="299"/>
      <c r="S579" s="303"/>
      <c r="T579" s="304"/>
      <c r="U579" s="304"/>
      <c r="V579" s="304"/>
      <c r="W579" s="304"/>
      <c r="X579" s="304"/>
      <c r="Y579" s="305"/>
      <c r="Z579" s="299" t="str">
        <f>VLOOKUP(VLOOKUP($A579,試合順!$B$18:$J$26,5,FALSE),'表紙(9支部)'!$A$21:$B$29,2,FALSE)</f>
        <v>沼津</v>
      </c>
      <c r="AA579" s="299"/>
      <c r="AB579" s="299"/>
      <c r="AE579" s="299" t="str">
        <f>VLOOKUP(VLOOKUP($A579,試合順!$B$18:$J$26,6,FALSE),'表紙(9支部)'!$A$21:$B$29,2,FALSE)</f>
        <v>伊豆の国</v>
      </c>
      <c r="AF579" s="299"/>
      <c r="AG579" s="299"/>
      <c r="AH579" s="303"/>
      <c r="AI579" s="304"/>
      <c r="AJ579" s="304"/>
      <c r="AK579" s="304"/>
      <c r="AL579" s="304"/>
      <c r="AM579" s="304"/>
      <c r="AN579" s="305"/>
      <c r="AO579" s="299" t="str">
        <f>VLOOKUP(VLOOKUP($A579,試合順!$B$18:$J$26,7,FALSE),'表紙(9支部)'!$A$21:$B$29,2,FALSE)</f>
        <v>御殿場</v>
      </c>
      <c r="AP579" s="299"/>
      <c r="AQ579" s="299"/>
      <c r="AS579" s="299" t="str">
        <f>VLOOKUP(VLOOKUP($A579,試合順!$B$18:$J$26,8,FALSE),'表紙(9支部)'!$A$21:$B$29,2,FALSE)</f>
        <v>富士宮</v>
      </c>
      <c r="AT579" s="299"/>
      <c r="AU579" s="299"/>
      <c r="AV579" s="303"/>
      <c r="AW579" s="304"/>
      <c r="AX579" s="304"/>
      <c r="AY579" s="304"/>
      <c r="AZ579" s="304"/>
      <c r="BA579" s="304"/>
      <c r="BB579" s="305"/>
      <c r="BC579" s="299" t="str">
        <f>VLOOKUP(VLOOKUP($A579,試合順!$B$18:$J$26,9,FALSE),'表紙(9支部)'!$A$21:$B$29,2,FALSE)</f>
        <v>伊東</v>
      </c>
      <c r="BD579" s="299"/>
      <c r="BE579" s="299"/>
    </row>
    <row r="580" spans="1:57" s="88" customFormat="1" ht="21" customHeight="1">
      <c r="B580" s="292" t="s">
        <v>127</v>
      </c>
      <c r="C580" s="292"/>
      <c r="D580" s="292"/>
      <c r="E580" s="293" t="s">
        <v>128</v>
      </c>
      <c r="F580" s="294"/>
      <c r="G580" s="294"/>
      <c r="H580" s="294"/>
      <c r="I580" s="294"/>
      <c r="J580" s="294"/>
      <c r="K580" s="295"/>
      <c r="L580" s="292" t="s">
        <v>127</v>
      </c>
      <c r="M580" s="292"/>
      <c r="N580" s="292"/>
      <c r="P580" s="292" t="s">
        <v>127</v>
      </c>
      <c r="Q580" s="292"/>
      <c r="R580" s="292"/>
      <c r="S580" s="293" t="s">
        <v>128</v>
      </c>
      <c r="T580" s="294"/>
      <c r="U580" s="294"/>
      <c r="V580" s="294"/>
      <c r="W580" s="294"/>
      <c r="X580" s="294"/>
      <c r="Y580" s="295"/>
      <c r="Z580" s="292" t="s">
        <v>127</v>
      </c>
      <c r="AA580" s="292"/>
      <c r="AB580" s="292"/>
      <c r="AE580" s="292" t="s">
        <v>127</v>
      </c>
      <c r="AF580" s="292"/>
      <c r="AG580" s="292"/>
      <c r="AH580" s="293" t="s">
        <v>128</v>
      </c>
      <c r="AI580" s="294"/>
      <c r="AJ580" s="294"/>
      <c r="AK580" s="294"/>
      <c r="AL580" s="294"/>
      <c r="AM580" s="294"/>
      <c r="AN580" s="295"/>
      <c r="AO580" s="292" t="s">
        <v>127</v>
      </c>
      <c r="AP580" s="292"/>
      <c r="AQ580" s="292"/>
      <c r="AS580" s="292" t="s">
        <v>127</v>
      </c>
      <c r="AT580" s="292"/>
      <c r="AU580" s="292"/>
      <c r="AV580" s="293" t="s">
        <v>128</v>
      </c>
      <c r="AW580" s="294"/>
      <c r="AX580" s="294"/>
      <c r="AY580" s="294"/>
      <c r="AZ580" s="294"/>
      <c r="BA580" s="294"/>
      <c r="BB580" s="295"/>
      <c r="BC580" s="292" t="s">
        <v>127</v>
      </c>
      <c r="BD580" s="292"/>
      <c r="BE580" s="292"/>
    </row>
    <row r="581" spans="1:57" s="88" customFormat="1" ht="31.5" customHeight="1">
      <c r="B581" s="291"/>
      <c r="C581" s="291"/>
      <c r="D581" s="291"/>
      <c r="E581" s="296"/>
      <c r="F581" s="297"/>
      <c r="G581" s="297"/>
      <c r="H581" s="297"/>
      <c r="I581" s="297"/>
      <c r="J581" s="297"/>
      <c r="K581" s="298"/>
      <c r="L581" s="291"/>
      <c r="M581" s="291"/>
      <c r="N581" s="291"/>
      <c r="P581" s="291"/>
      <c r="Q581" s="291"/>
      <c r="R581" s="291"/>
      <c r="S581" s="296"/>
      <c r="T581" s="297"/>
      <c r="U581" s="297"/>
      <c r="V581" s="297"/>
      <c r="W581" s="297"/>
      <c r="X581" s="297"/>
      <c r="Y581" s="298"/>
      <c r="Z581" s="291"/>
      <c r="AA581" s="291"/>
      <c r="AB581" s="291"/>
      <c r="AE581" s="291"/>
      <c r="AF581" s="291"/>
      <c r="AG581" s="291"/>
      <c r="AH581" s="296"/>
      <c r="AI581" s="297"/>
      <c r="AJ581" s="297"/>
      <c r="AK581" s="297"/>
      <c r="AL581" s="297"/>
      <c r="AM581" s="297"/>
      <c r="AN581" s="298"/>
      <c r="AO581" s="291"/>
      <c r="AP581" s="291"/>
      <c r="AQ581" s="291"/>
      <c r="AS581" s="291"/>
      <c r="AT581" s="291"/>
      <c r="AU581" s="291"/>
      <c r="AV581" s="296"/>
      <c r="AW581" s="297"/>
      <c r="AX581" s="297"/>
      <c r="AY581" s="297"/>
      <c r="AZ581" s="297"/>
      <c r="BA581" s="297"/>
      <c r="BB581" s="298"/>
      <c r="BC581" s="291"/>
      <c r="BD581" s="291"/>
      <c r="BE581" s="291"/>
    </row>
    <row r="582" spans="1:57" s="88" customFormat="1" ht="31.5" hidden="1" customHeight="1">
      <c r="B582" s="286"/>
      <c r="C582" s="286"/>
      <c r="D582" s="286"/>
      <c r="E582" s="277" t="str">
        <f>_xlfn.IFS(F582&gt;4,"W",I582&gt;4,"L")</f>
        <v>W</v>
      </c>
      <c r="F582" s="287">
        <f>_xlfn.IFS(E584="","",E584&lt;&gt;"",COUNTIF(E584:E646,3))</f>
        <v>6</v>
      </c>
      <c r="G582" s="287"/>
      <c r="H582" s="289" t="s">
        <v>129</v>
      </c>
      <c r="I582" s="287">
        <f>_xlfn.IFS(K584="","",K584&lt;&gt;"",COUNTIF(K584:K646,3))</f>
        <v>3</v>
      </c>
      <c r="J582" s="287"/>
      <c r="K582" s="280" t="str">
        <f>_xlfn.IFS(I582&gt;4,"W",F582&gt;4,"L")</f>
        <v>L</v>
      </c>
      <c r="L582" s="286"/>
      <c r="M582" s="286"/>
      <c r="N582" s="286"/>
      <c r="P582" s="286"/>
      <c r="Q582" s="286"/>
      <c r="R582" s="286"/>
      <c r="S582" s="277" t="str">
        <f>_xlfn.IFS(T582&gt;4,"W",W582&gt;4,"L")</f>
        <v>W</v>
      </c>
      <c r="T582" s="287">
        <f>_xlfn.IFS(S584="","",S584&lt;&gt;"",COUNTIF(S584:S646,3))</f>
        <v>6</v>
      </c>
      <c r="U582" s="287"/>
      <c r="V582" s="289" t="s">
        <v>129</v>
      </c>
      <c r="W582" s="287">
        <f>_xlfn.IFS(Y584="","",Y584&lt;&gt;"",COUNTIF(Y584:Y646,3))</f>
        <v>3</v>
      </c>
      <c r="X582" s="287"/>
      <c r="Y582" s="280" t="str">
        <f>_xlfn.IFS(W582&gt;4,"W",T582&gt;4,"L")</f>
        <v>L</v>
      </c>
      <c r="Z582" s="286"/>
      <c r="AA582" s="286"/>
      <c r="AB582" s="286"/>
      <c r="AE582" s="286"/>
      <c r="AF582" s="286"/>
      <c r="AG582" s="286"/>
      <c r="AH582" s="277" t="str">
        <f>_xlfn.IFS(AI582&gt;4,"W",AL582&gt;4,"L")</f>
        <v>L</v>
      </c>
      <c r="AI582" s="287">
        <f>_xlfn.IFS(AH584="","",AH584&lt;&gt;"",COUNTIF(AH584:AH646,3))</f>
        <v>4</v>
      </c>
      <c r="AJ582" s="287"/>
      <c r="AK582" s="289" t="s">
        <v>129</v>
      </c>
      <c r="AL582" s="287">
        <f>_xlfn.IFS(AN584="","",AN584&lt;&gt;"",COUNTIF(AN584:AN646,3))</f>
        <v>5</v>
      </c>
      <c r="AM582" s="287"/>
      <c r="AN582" s="280" t="str">
        <f>_xlfn.IFS(AL582&gt;4,"W",AI582&gt;4,"L")</f>
        <v>W</v>
      </c>
      <c r="AO582" s="286"/>
      <c r="AP582" s="286"/>
      <c r="AQ582" s="286"/>
      <c r="AS582" s="286"/>
      <c r="AT582" s="286"/>
      <c r="AU582" s="286"/>
      <c r="AV582" s="277" t="str">
        <f>_xlfn.IFS(AW582&gt;4,"W",AZ582&gt;4,"L")</f>
        <v>W</v>
      </c>
      <c r="AW582" s="287">
        <f>_xlfn.IFS(AV584="","",AV584&lt;&gt;"",COUNTIF(AV584:AV646,3))</f>
        <v>6</v>
      </c>
      <c r="AX582" s="287"/>
      <c r="AY582" s="289" t="s">
        <v>129</v>
      </c>
      <c r="AZ582" s="287">
        <f>_xlfn.IFS(BB584="","",BB584&lt;&gt;"",COUNTIF(BB584:BB646,3))</f>
        <v>3</v>
      </c>
      <c r="BA582" s="287"/>
      <c r="BB582" s="280" t="str">
        <f>_xlfn.IFS(AZ582&gt;4,"W",AW582&gt;4,"L")</f>
        <v>L</v>
      </c>
      <c r="BC582" s="286"/>
      <c r="BD582" s="286"/>
      <c r="BE582" s="286"/>
    </row>
    <row r="583" spans="1:57" s="90" customFormat="1" ht="36.75" customHeight="1">
      <c r="B583" s="272" t="s">
        <v>8</v>
      </c>
      <c r="C583" s="272"/>
      <c r="D583" s="91" t="s">
        <v>130</v>
      </c>
      <c r="E583" s="279"/>
      <c r="F583" s="288"/>
      <c r="G583" s="288"/>
      <c r="H583" s="290"/>
      <c r="I583" s="288"/>
      <c r="J583" s="288"/>
      <c r="K583" s="282"/>
      <c r="L583" s="272" t="s">
        <v>8</v>
      </c>
      <c r="M583" s="272"/>
      <c r="N583" s="91" t="s">
        <v>130</v>
      </c>
      <c r="P583" s="272" t="s">
        <v>8</v>
      </c>
      <c r="Q583" s="272"/>
      <c r="R583" s="91" t="s">
        <v>130</v>
      </c>
      <c r="S583" s="279"/>
      <c r="T583" s="288"/>
      <c r="U583" s="288"/>
      <c r="V583" s="290"/>
      <c r="W583" s="288"/>
      <c r="X583" s="288"/>
      <c r="Y583" s="282"/>
      <c r="Z583" s="272" t="s">
        <v>8</v>
      </c>
      <c r="AA583" s="272"/>
      <c r="AB583" s="91" t="s">
        <v>130</v>
      </c>
      <c r="AE583" s="272" t="s">
        <v>8</v>
      </c>
      <c r="AF583" s="272"/>
      <c r="AG583" s="91" t="s">
        <v>130</v>
      </c>
      <c r="AH583" s="279"/>
      <c r="AI583" s="288"/>
      <c r="AJ583" s="288"/>
      <c r="AK583" s="290"/>
      <c r="AL583" s="288"/>
      <c r="AM583" s="288"/>
      <c r="AN583" s="282"/>
      <c r="AO583" s="272" t="s">
        <v>8</v>
      </c>
      <c r="AP583" s="272"/>
      <c r="AQ583" s="91" t="s">
        <v>130</v>
      </c>
      <c r="AS583" s="272" t="s">
        <v>8</v>
      </c>
      <c r="AT583" s="272"/>
      <c r="AU583" s="91" t="s">
        <v>130</v>
      </c>
      <c r="AV583" s="279"/>
      <c r="AW583" s="288"/>
      <c r="AX583" s="288"/>
      <c r="AY583" s="290"/>
      <c r="AZ583" s="288"/>
      <c r="BA583" s="288"/>
      <c r="BB583" s="282"/>
      <c r="BC583" s="272" t="s">
        <v>8</v>
      </c>
      <c r="BD583" s="272"/>
      <c r="BE583" s="91" t="s">
        <v>130</v>
      </c>
    </row>
    <row r="584" spans="1:57" s="88" customFormat="1" ht="12" customHeight="1">
      <c r="B584" s="266">
        <v>1</v>
      </c>
      <c r="C584" s="266" t="s">
        <v>131</v>
      </c>
      <c r="D584" s="274" t="s">
        <v>565</v>
      </c>
      <c r="E584" s="277">
        <f>IF(G585="","",COUNTIF(F584:F589,"W"))</f>
        <v>3</v>
      </c>
      <c r="F584" s="93"/>
      <c r="G584" s="94"/>
      <c r="H584" s="89"/>
      <c r="I584" s="94"/>
      <c r="J584" s="93"/>
      <c r="K584" s="280">
        <f>IF(I585="","",COUNTIF(J584:J589,"W"))</f>
        <v>1</v>
      </c>
      <c r="L584" s="266">
        <v>1</v>
      </c>
      <c r="M584" s="266" t="s">
        <v>131</v>
      </c>
      <c r="N584" s="269" t="s">
        <v>277</v>
      </c>
      <c r="O584" s="108"/>
      <c r="P584" s="266">
        <v>1</v>
      </c>
      <c r="Q584" s="266" t="s">
        <v>131</v>
      </c>
      <c r="R584" s="274" t="s">
        <v>451</v>
      </c>
      <c r="S584" s="277">
        <f>IF(U585="","",COUNTIF(T584:T589,"W"))</f>
        <v>3</v>
      </c>
      <c r="T584" s="93"/>
      <c r="U584" s="94"/>
      <c r="V584" s="89"/>
      <c r="W584" s="94"/>
      <c r="X584" s="93"/>
      <c r="Y584" s="280">
        <f>IF(W585="","",COUNTIF(X584:X589,"W"))</f>
        <v>0</v>
      </c>
      <c r="Z584" s="266">
        <v>1</v>
      </c>
      <c r="AA584" s="266" t="s">
        <v>131</v>
      </c>
      <c r="AB584" s="269" t="s">
        <v>493</v>
      </c>
      <c r="AE584" s="266">
        <v>1</v>
      </c>
      <c r="AF584" s="266" t="s">
        <v>131</v>
      </c>
      <c r="AG584" s="269" t="s">
        <v>469</v>
      </c>
      <c r="AH584" s="277">
        <f>IF(AJ585="","",COUNTIF(AI584:AI589,"W"))</f>
        <v>2</v>
      </c>
      <c r="AI584" s="93"/>
      <c r="AJ584" s="94"/>
      <c r="AK584" s="89"/>
      <c r="AL584" s="94"/>
      <c r="AM584" s="93"/>
      <c r="AN584" s="280">
        <f>IF(AL585="","",COUNTIF(AM584:AM589,"W"))</f>
        <v>3</v>
      </c>
      <c r="AO584" s="266">
        <v>1</v>
      </c>
      <c r="AP584" s="266" t="s">
        <v>131</v>
      </c>
      <c r="AQ584" s="274" t="s">
        <v>527</v>
      </c>
      <c r="AS584" s="266">
        <v>1</v>
      </c>
      <c r="AT584" s="266" t="s">
        <v>131</v>
      </c>
      <c r="AU584" s="274" t="s">
        <v>460</v>
      </c>
      <c r="AV584" s="277">
        <f>IF(AX585="","",COUNTIF(AW584:AW589,"W"))</f>
        <v>3</v>
      </c>
      <c r="AW584" s="93"/>
      <c r="AX584" s="94"/>
      <c r="AY584" s="89"/>
      <c r="AZ584" s="94"/>
      <c r="BA584" s="93"/>
      <c r="BB584" s="280">
        <f>IF(AZ585="","",COUNTIF(BA584:BA589,"W"))</f>
        <v>0</v>
      </c>
      <c r="BC584" s="266">
        <v>1</v>
      </c>
      <c r="BD584" s="266" t="s">
        <v>131</v>
      </c>
      <c r="BE584" s="269" t="s">
        <v>600</v>
      </c>
    </row>
    <row r="585" spans="1:57" s="88" customFormat="1" ht="12" customHeight="1">
      <c r="B585" s="267"/>
      <c r="C585" s="267"/>
      <c r="D585" s="275"/>
      <c r="E585" s="278"/>
      <c r="F585" s="95" t="str">
        <f t="array" ref="F585">_xlfn.IFS(G585="","",G585&gt;I585,"W",G585&lt;I585,"L")</f>
        <v>W</v>
      </c>
      <c r="G585" s="96">
        <v>11</v>
      </c>
      <c r="H585" s="97" t="s">
        <v>129</v>
      </c>
      <c r="I585" s="96">
        <v>5</v>
      </c>
      <c r="J585" s="95" t="str">
        <f t="array" ref="J585">_xlfn.IFS(I585="","",I585&gt;G585,"W",I585&lt;G585,"L")</f>
        <v>L</v>
      </c>
      <c r="K585" s="281"/>
      <c r="L585" s="267"/>
      <c r="M585" s="267"/>
      <c r="N585" s="270"/>
      <c r="O585" s="108"/>
      <c r="P585" s="267"/>
      <c r="Q585" s="267"/>
      <c r="R585" s="275"/>
      <c r="S585" s="278"/>
      <c r="T585" s="95" t="str">
        <f t="array" ref="T585">_xlfn.IFS(U585="","",U585&gt;W585,"W",U585&lt;W585,"L")</f>
        <v>W</v>
      </c>
      <c r="U585" s="96">
        <v>11</v>
      </c>
      <c r="V585" s="97" t="s">
        <v>129</v>
      </c>
      <c r="W585" s="96">
        <v>7</v>
      </c>
      <c r="X585" s="95" t="str">
        <f t="array" ref="X585">_xlfn.IFS(W585="","",W585&gt;U585,"W",W585&lt;U585,"L")</f>
        <v>L</v>
      </c>
      <c r="Y585" s="281"/>
      <c r="Z585" s="267"/>
      <c r="AA585" s="267"/>
      <c r="AB585" s="270"/>
      <c r="AE585" s="267"/>
      <c r="AF585" s="267"/>
      <c r="AG585" s="270"/>
      <c r="AH585" s="278"/>
      <c r="AI585" s="95" t="str">
        <f t="array" ref="AI585">_xlfn.IFS(AJ585="","",AJ585&gt;AL585,"W",AJ585&lt;AL585,"L")</f>
        <v>W</v>
      </c>
      <c r="AJ585" s="96">
        <v>11</v>
      </c>
      <c r="AK585" s="97" t="s">
        <v>129</v>
      </c>
      <c r="AL585" s="96">
        <v>6</v>
      </c>
      <c r="AM585" s="95" t="str">
        <f t="array" ref="AM585">_xlfn.IFS(AL585="","",AL585&gt;AJ585,"W",AL585&lt;AJ585,"L")</f>
        <v>L</v>
      </c>
      <c r="AN585" s="281"/>
      <c r="AO585" s="267"/>
      <c r="AP585" s="267"/>
      <c r="AQ585" s="275"/>
      <c r="AS585" s="267"/>
      <c r="AT585" s="267"/>
      <c r="AU585" s="275"/>
      <c r="AV585" s="278"/>
      <c r="AW585" s="95" t="str">
        <f t="array" ref="AW585">_xlfn.IFS(AX585="","",AX585&gt;AZ585,"W",AX585&lt;AZ585,"L")</f>
        <v>W</v>
      </c>
      <c r="AX585" s="96">
        <v>11</v>
      </c>
      <c r="AY585" s="97" t="s">
        <v>129</v>
      </c>
      <c r="AZ585" s="96">
        <v>4</v>
      </c>
      <c r="BA585" s="95" t="str">
        <f t="array" ref="BA585">_xlfn.IFS(AZ585="","",AZ585&gt;AX585,"W",AZ585&lt;AX585,"L")</f>
        <v>L</v>
      </c>
      <c r="BB585" s="281"/>
      <c r="BC585" s="267"/>
      <c r="BD585" s="267"/>
      <c r="BE585" s="270"/>
    </row>
    <row r="586" spans="1:57" s="88" customFormat="1" ht="12" customHeight="1">
      <c r="B586" s="267"/>
      <c r="C586" s="267"/>
      <c r="D586" s="275"/>
      <c r="E586" s="278"/>
      <c r="F586" s="95" t="str">
        <f t="array" ref="F586">_xlfn.IFS(G586="","",G586&gt;I586,"W",G586&lt;I586,"L")</f>
        <v>W</v>
      </c>
      <c r="G586" s="96">
        <v>11</v>
      </c>
      <c r="H586" s="97" t="s">
        <v>129</v>
      </c>
      <c r="I586" s="96">
        <v>3</v>
      </c>
      <c r="J586" s="95" t="str">
        <f t="array" ref="J586">_xlfn.IFS(I586="","",I586&gt;G586,"W",I586&lt;G586,"L")</f>
        <v>L</v>
      </c>
      <c r="K586" s="281"/>
      <c r="L586" s="267"/>
      <c r="M586" s="267"/>
      <c r="N586" s="270"/>
      <c r="O586" s="108"/>
      <c r="P586" s="267"/>
      <c r="Q586" s="267"/>
      <c r="R586" s="275"/>
      <c r="S586" s="278"/>
      <c r="T586" s="95" t="str">
        <f t="array" ref="T586">_xlfn.IFS(U586="","",U586&gt;W586,"W",U586&lt;W586,"L")</f>
        <v>W</v>
      </c>
      <c r="U586" s="96">
        <v>11</v>
      </c>
      <c r="V586" s="97" t="s">
        <v>129</v>
      </c>
      <c r="W586" s="96">
        <v>7</v>
      </c>
      <c r="X586" s="95" t="str">
        <f t="array" ref="X586">_xlfn.IFS(W586="","",W586&gt;U586,"W",W586&lt;U586,"L")</f>
        <v>L</v>
      </c>
      <c r="Y586" s="281"/>
      <c r="Z586" s="267"/>
      <c r="AA586" s="267"/>
      <c r="AB586" s="270"/>
      <c r="AE586" s="267"/>
      <c r="AF586" s="267"/>
      <c r="AG586" s="270"/>
      <c r="AH586" s="278"/>
      <c r="AI586" s="95" t="str">
        <f t="array" ref="AI586">_xlfn.IFS(AJ586="","",AJ586&gt;AL586,"W",AJ586&lt;AL586,"L")</f>
        <v>W</v>
      </c>
      <c r="AJ586" s="96">
        <v>11</v>
      </c>
      <c r="AK586" s="97" t="s">
        <v>129</v>
      </c>
      <c r="AL586" s="96">
        <v>8</v>
      </c>
      <c r="AM586" s="95" t="str">
        <f t="array" ref="AM586">_xlfn.IFS(AL586="","",AL586&gt;AJ586,"W",AL586&lt;AJ586,"L")</f>
        <v>L</v>
      </c>
      <c r="AN586" s="281"/>
      <c r="AO586" s="267"/>
      <c r="AP586" s="267"/>
      <c r="AQ586" s="275"/>
      <c r="AS586" s="267"/>
      <c r="AT586" s="267"/>
      <c r="AU586" s="275"/>
      <c r="AV586" s="278"/>
      <c r="AW586" s="95" t="str">
        <f t="array" ref="AW586">_xlfn.IFS(AX586="","",AX586&gt;AZ586,"W",AX586&lt;AZ586,"L")</f>
        <v>W</v>
      </c>
      <c r="AX586" s="96">
        <v>11</v>
      </c>
      <c r="AY586" s="97" t="s">
        <v>129</v>
      </c>
      <c r="AZ586" s="96">
        <v>3</v>
      </c>
      <c r="BA586" s="95" t="str">
        <f t="array" ref="BA586">_xlfn.IFS(AZ586="","",AZ586&gt;AX586,"W",AZ586&lt;AX586,"L")</f>
        <v>L</v>
      </c>
      <c r="BB586" s="281"/>
      <c r="BC586" s="267"/>
      <c r="BD586" s="267"/>
      <c r="BE586" s="270"/>
    </row>
    <row r="587" spans="1:57" s="88" customFormat="1" ht="12" customHeight="1">
      <c r="B587" s="267"/>
      <c r="C587" s="267"/>
      <c r="D587" s="275"/>
      <c r="E587" s="278"/>
      <c r="F587" s="95" t="str">
        <f t="array" ref="F587">_xlfn.IFS(G587="","",G587&gt;I587,"W",G587&lt;I587,"L")</f>
        <v>L</v>
      </c>
      <c r="G587" s="96">
        <v>7</v>
      </c>
      <c r="H587" s="97" t="s">
        <v>129</v>
      </c>
      <c r="I587" s="96">
        <v>11</v>
      </c>
      <c r="J587" s="95" t="str">
        <f t="array" ref="J587">_xlfn.IFS(I587="","",I587&gt;G587,"W",I587&lt;G587,"L")</f>
        <v>W</v>
      </c>
      <c r="K587" s="281"/>
      <c r="L587" s="267"/>
      <c r="M587" s="267"/>
      <c r="N587" s="270"/>
      <c r="O587" s="108"/>
      <c r="P587" s="267"/>
      <c r="Q587" s="267"/>
      <c r="R587" s="275"/>
      <c r="S587" s="278"/>
      <c r="T587" s="95" t="str">
        <f t="array" ref="T587">_xlfn.IFS(U587="","",U587&gt;W587,"W",U587&lt;W587,"L")</f>
        <v>W</v>
      </c>
      <c r="U587" s="96">
        <v>11</v>
      </c>
      <c r="V587" s="97" t="s">
        <v>129</v>
      </c>
      <c r="W587" s="96">
        <v>8</v>
      </c>
      <c r="X587" s="95" t="str">
        <f t="array" ref="X587">_xlfn.IFS(W587="","",W587&gt;U587,"W",W587&lt;U587,"L")</f>
        <v>L</v>
      </c>
      <c r="Y587" s="281"/>
      <c r="Z587" s="267"/>
      <c r="AA587" s="267"/>
      <c r="AB587" s="270"/>
      <c r="AE587" s="267"/>
      <c r="AF587" s="267"/>
      <c r="AG587" s="270"/>
      <c r="AH587" s="278"/>
      <c r="AI587" s="95" t="str">
        <f t="array" ref="AI587">_xlfn.IFS(AJ587="","",AJ587&gt;AL587,"W",AJ587&lt;AL587,"L")</f>
        <v>L</v>
      </c>
      <c r="AJ587" s="96">
        <v>10</v>
      </c>
      <c r="AK587" s="97" t="s">
        <v>129</v>
      </c>
      <c r="AL587" s="96">
        <v>12</v>
      </c>
      <c r="AM587" s="95" t="str">
        <f t="array" ref="AM587">_xlfn.IFS(AL587="","",AL587&gt;AJ587,"W",AL587&lt;AJ587,"L")</f>
        <v>W</v>
      </c>
      <c r="AN587" s="281"/>
      <c r="AO587" s="267"/>
      <c r="AP587" s="267"/>
      <c r="AQ587" s="275"/>
      <c r="AS587" s="267"/>
      <c r="AT587" s="267"/>
      <c r="AU587" s="275"/>
      <c r="AV587" s="278"/>
      <c r="AW587" s="95" t="str">
        <f t="array" ref="AW587">_xlfn.IFS(AX587="","",AX587&gt;AZ587,"W",AX587&lt;AZ587,"L")</f>
        <v>W</v>
      </c>
      <c r="AX587" s="96">
        <v>11</v>
      </c>
      <c r="AY587" s="97" t="s">
        <v>129</v>
      </c>
      <c r="AZ587" s="96">
        <v>1</v>
      </c>
      <c r="BA587" s="95" t="str">
        <f t="array" ref="BA587">_xlfn.IFS(AZ587="","",AZ587&gt;AX587,"W",AZ587&lt;AX587,"L")</f>
        <v>L</v>
      </c>
      <c r="BB587" s="281"/>
      <c r="BC587" s="267"/>
      <c r="BD587" s="267"/>
      <c r="BE587" s="270"/>
    </row>
    <row r="588" spans="1:57" s="88" customFormat="1" ht="12" customHeight="1">
      <c r="B588" s="267"/>
      <c r="C588" s="267"/>
      <c r="D588" s="275"/>
      <c r="E588" s="278"/>
      <c r="F588" s="95" t="str">
        <f t="array" ref="F588">_xlfn.IFS(G588="","",G588&gt;I588,"W",G588&lt;I588,"L")</f>
        <v>W</v>
      </c>
      <c r="G588" s="96">
        <v>11</v>
      </c>
      <c r="H588" s="97" t="s">
        <v>129</v>
      </c>
      <c r="I588" s="96">
        <v>6</v>
      </c>
      <c r="J588" s="95" t="str">
        <f t="array" ref="J588">_xlfn.IFS(I588="","",I588&gt;G588,"W",I588&lt;G588,"L")</f>
        <v>L</v>
      </c>
      <c r="K588" s="281"/>
      <c r="L588" s="267"/>
      <c r="M588" s="267"/>
      <c r="N588" s="270"/>
      <c r="O588" s="108"/>
      <c r="P588" s="267"/>
      <c r="Q588" s="267"/>
      <c r="R588" s="275"/>
      <c r="S588" s="278"/>
      <c r="T588" s="95" t="str">
        <f t="array" ref="T588">_xlfn.IFS(U588="","",U588&gt;W588,"W",U588&lt;W588,"L")</f>
        <v/>
      </c>
      <c r="U588" s="96"/>
      <c r="V588" s="97" t="s">
        <v>129</v>
      </c>
      <c r="W588" s="96"/>
      <c r="X588" s="95" t="str">
        <f t="array" ref="X588">_xlfn.IFS(W588="","",W588&gt;U588,"W",W588&lt;U588,"L")</f>
        <v/>
      </c>
      <c r="Y588" s="281"/>
      <c r="Z588" s="267"/>
      <c r="AA588" s="267"/>
      <c r="AB588" s="270"/>
      <c r="AE588" s="267"/>
      <c r="AF588" s="267"/>
      <c r="AG588" s="270"/>
      <c r="AH588" s="278"/>
      <c r="AI588" s="95" t="str">
        <f t="array" ref="AI588">_xlfn.IFS(AJ588="","",AJ588&gt;AL588,"W",AJ588&lt;AL588,"L")</f>
        <v>L</v>
      </c>
      <c r="AJ588" s="96">
        <v>8</v>
      </c>
      <c r="AK588" s="97" t="s">
        <v>129</v>
      </c>
      <c r="AL588" s="96">
        <v>11</v>
      </c>
      <c r="AM588" s="95" t="str">
        <f t="array" ref="AM588">_xlfn.IFS(AL588="","",AL588&gt;AJ588,"W",AL588&lt;AJ588,"L")</f>
        <v>W</v>
      </c>
      <c r="AN588" s="281"/>
      <c r="AO588" s="267"/>
      <c r="AP588" s="267"/>
      <c r="AQ588" s="275"/>
      <c r="AS588" s="267"/>
      <c r="AT588" s="267"/>
      <c r="AU588" s="275"/>
      <c r="AV588" s="278"/>
      <c r="AW588" s="95" t="str">
        <f t="array" ref="AW588">_xlfn.IFS(AX588="","",AX588&gt;AZ588,"W",AX588&lt;AZ588,"L")</f>
        <v/>
      </c>
      <c r="AX588" s="96"/>
      <c r="AY588" s="97" t="s">
        <v>129</v>
      </c>
      <c r="AZ588" s="96"/>
      <c r="BA588" s="95" t="str">
        <f t="array" ref="BA588">_xlfn.IFS(AZ588="","",AZ588&gt;AX588,"W",AZ588&lt;AX588,"L")</f>
        <v/>
      </c>
      <c r="BB588" s="281"/>
      <c r="BC588" s="267"/>
      <c r="BD588" s="267"/>
      <c r="BE588" s="270"/>
    </row>
    <row r="589" spans="1:57" s="88" customFormat="1" ht="12" customHeight="1">
      <c r="B589" s="267"/>
      <c r="C589" s="267"/>
      <c r="D589" s="275"/>
      <c r="E589" s="278"/>
      <c r="F589" s="95" t="str">
        <f t="array" ref="F589">_xlfn.IFS(G589="","",G589&gt;I589,"W",G589&lt;I589,"L")</f>
        <v/>
      </c>
      <c r="G589" s="96"/>
      <c r="H589" s="97" t="s">
        <v>129</v>
      </c>
      <c r="I589" s="96"/>
      <c r="J589" s="95" t="str">
        <f t="array" ref="J589">_xlfn.IFS(I589="","",I589&gt;G589,"W",I589&lt;G589,"L")</f>
        <v/>
      </c>
      <c r="K589" s="281"/>
      <c r="L589" s="267"/>
      <c r="M589" s="267"/>
      <c r="N589" s="270"/>
      <c r="O589" s="108"/>
      <c r="P589" s="267"/>
      <c r="Q589" s="267"/>
      <c r="R589" s="275"/>
      <c r="S589" s="278"/>
      <c r="T589" s="95" t="str">
        <f t="array" ref="T589">_xlfn.IFS(U589="","",U589&gt;W589,"W",U589&lt;W589,"L")</f>
        <v/>
      </c>
      <c r="U589" s="96"/>
      <c r="V589" s="97" t="s">
        <v>129</v>
      </c>
      <c r="W589" s="96"/>
      <c r="X589" s="95" t="str">
        <f t="array" ref="X589">_xlfn.IFS(W589="","",W589&gt;U589,"W",W589&lt;U589,"L")</f>
        <v/>
      </c>
      <c r="Y589" s="281"/>
      <c r="Z589" s="267"/>
      <c r="AA589" s="267"/>
      <c r="AB589" s="270"/>
      <c r="AE589" s="267"/>
      <c r="AF589" s="267"/>
      <c r="AG589" s="270"/>
      <c r="AH589" s="278"/>
      <c r="AI589" s="95" t="str">
        <f t="array" ref="AI589">_xlfn.IFS(AJ589="","",AJ589&gt;AL589,"W",AJ589&lt;AL589,"L")</f>
        <v>L</v>
      </c>
      <c r="AJ589" s="96">
        <v>1</v>
      </c>
      <c r="AK589" s="97" t="s">
        <v>129</v>
      </c>
      <c r="AL589" s="96">
        <v>11</v>
      </c>
      <c r="AM589" s="95" t="str">
        <f t="array" ref="AM589">_xlfn.IFS(AL589="","",AL589&gt;AJ589,"W",AL589&lt;AJ589,"L")</f>
        <v>W</v>
      </c>
      <c r="AN589" s="281"/>
      <c r="AO589" s="267"/>
      <c r="AP589" s="267"/>
      <c r="AQ589" s="275"/>
      <c r="AS589" s="267"/>
      <c r="AT589" s="267"/>
      <c r="AU589" s="275"/>
      <c r="AV589" s="278"/>
      <c r="AW589" s="95" t="str">
        <f t="array" ref="AW589">_xlfn.IFS(AX589="","",AX589&gt;AZ589,"W",AX589&lt;AZ589,"L")</f>
        <v/>
      </c>
      <c r="AX589" s="96"/>
      <c r="AY589" s="97" t="s">
        <v>129</v>
      </c>
      <c r="AZ589" s="96"/>
      <c r="BA589" s="95" t="str">
        <f t="array" ref="BA589">_xlfn.IFS(AZ589="","",AZ589&gt;AX589,"W",AZ589&lt;AX589,"L")</f>
        <v/>
      </c>
      <c r="BB589" s="281"/>
      <c r="BC589" s="267"/>
      <c r="BD589" s="267"/>
      <c r="BE589" s="270"/>
    </row>
    <row r="590" spans="1:57" s="88" customFormat="1" ht="12" customHeight="1">
      <c r="B590" s="268"/>
      <c r="C590" s="268"/>
      <c r="D590" s="276"/>
      <c r="E590" s="279"/>
      <c r="F590" s="98"/>
      <c r="G590" s="99"/>
      <c r="H590" s="92"/>
      <c r="I590" s="99"/>
      <c r="J590" s="98"/>
      <c r="K590" s="282"/>
      <c r="L590" s="268"/>
      <c r="M590" s="268"/>
      <c r="N590" s="271"/>
      <c r="O590" s="108"/>
      <c r="P590" s="268"/>
      <c r="Q590" s="268"/>
      <c r="R590" s="276"/>
      <c r="S590" s="279"/>
      <c r="T590" s="98"/>
      <c r="U590" s="99"/>
      <c r="V590" s="92"/>
      <c r="W590" s="99"/>
      <c r="X590" s="98"/>
      <c r="Y590" s="282"/>
      <c r="Z590" s="268"/>
      <c r="AA590" s="268"/>
      <c r="AB590" s="271"/>
      <c r="AE590" s="268"/>
      <c r="AF590" s="268"/>
      <c r="AG590" s="271"/>
      <c r="AH590" s="279"/>
      <c r="AI590" s="98"/>
      <c r="AJ590" s="99"/>
      <c r="AK590" s="92"/>
      <c r="AL590" s="99"/>
      <c r="AM590" s="98"/>
      <c r="AN590" s="282"/>
      <c r="AO590" s="268"/>
      <c r="AP590" s="268"/>
      <c r="AQ590" s="276"/>
      <c r="AS590" s="268"/>
      <c r="AT590" s="268"/>
      <c r="AU590" s="276"/>
      <c r="AV590" s="279"/>
      <c r="AW590" s="98"/>
      <c r="AX590" s="99"/>
      <c r="AY590" s="92"/>
      <c r="AZ590" s="99"/>
      <c r="BA590" s="98"/>
      <c r="BB590" s="282"/>
      <c r="BC590" s="268"/>
      <c r="BD590" s="268"/>
      <c r="BE590" s="271"/>
    </row>
    <row r="591" spans="1:57" s="88" customFormat="1" ht="12" customHeight="1">
      <c r="B591" s="266">
        <v>2</v>
      </c>
      <c r="C591" s="266" t="s">
        <v>132</v>
      </c>
      <c r="D591" s="274" t="s">
        <v>424</v>
      </c>
      <c r="E591" s="277">
        <f t="shared" ref="E591" si="505">IF(G592="","",COUNTIF(F591:F596,"W"))</f>
        <v>3</v>
      </c>
      <c r="F591" s="93"/>
      <c r="G591" s="94"/>
      <c r="H591" s="89"/>
      <c r="I591" s="94"/>
      <c r="J591" s="93"/>
      <c r="K591" s="280">
        <f t="shared" ref="K591" si="506">IF(I592="","",COUNTIF(J591:J596,"W"))</f>
        <v>0</v>
      </c>
      <c r="L591" s="266">
        <v>2</v>
      </c>
      <c r="M591" s="266" t="s">
        <v>132</v>
      </c>
      <c r="N591" s="269" t="s">
        <v>270</v>
      </c>
      <c r="O591" s="108"/>
      <c r="P591" s="266">
        <v>2</v>
      </c>
      <c r="Q591" s="266" t="s">
        <v>132</v>
      </c>
      <c r="R591" s="269" t="s">
        <v>452</v>
      </c>
      <c r="S591" s="277">
        <f t="shared" ref="S591" si="507">IF(U592="","",COUNTIF(T591:T596,"W"))</f>
        <v>0</v>
      </c>
      <c r="T591" s="93"/>
      <c r="U591" s="94"/>
      <c r="V591" s="89"/>
      <c r="W591" s="94"/>
      <c r="X591" s="93"/>
      <c r="Y591" s="280">
        <f t="shared" ref="Y591" si="508">IF(W592="","",COUNTIF(X591:X596,"W"))</f>
        <v>3</v>
      </c>
      <c r="Z591" s="266">
        <v>2</v>
      </c>
      <c r="AA591" s="266" t="s">
        <v>132</v>
      </c>
      <c r="AB591" s="274" t="s">
        <v>569</v>
      </c>
      <c r="AE591" s="266">
        <v>2</v>
      </c>
      <c r="AF591" s="266" t="s">
        <v>132</v>
      </c>
      <c r="AG591" s="274" t="s">
        <v>471</v>
      </c>
      <c r="AH591" s="277">
        <f t="shared" ref="AH591" si="509">IF(AJ592="","",COUNTIF(AI591:AI596,"W"))</f>
        <v>3</v>
      </c>
      <c r="AI591" s="93"/>
      <c r="AJ591" s="94"/>
      <c r="AK591" s="89"/>
      <c r="AL591" s="94"/>
      <c r="AM591" s="93"/>
      <c r="AN591" s="280">
        <f t="shared" ref="AN591" si="510">IF(AL592="","",COUNTIF(AM591:AM596,"W"))</f>
        <v>0</v>
      </c>
      <c r="AO591" s="266">
        <v>2</v>
      </c>
      <c r="AP591" s="266" t="s">
        <v>132</v>
      </c>
      <c r="AQ591" s="269" t="s">
        <v>485</v>
      </c>
      <c r="AS591" s="266">
        <v>2</v>
      </c>
      <c r="AT591" s="266" t="s">
        <v>132</v>
      </c>
      <c r="AU591" s="269" t="s">
        <v>531</v>
      </c>
      <c r="AV591" s="277">
        <f t="shared" ref="AV591" si="511">IF(AX592="","",COUNTIF(AW591:AW596,"W"))</f>
        <v>1</v>
      </c>
      <c r="AW591" s="93"/>
      <c r="AX591" s="94"/>
      <c r="AY591" s="89"/>
      <c r="AZ591" s="94"/>
      <c r="BA591" s="93"/>
      <c r="BB591" s="280">
        <f t="shared" ref="BB591" si="512">IF(AZ592="","",COUNTIF(BA591:BA596,"W"))</f>
        <v>3</v>
      </c>
      <c r="BC591" s="266">
        <v>2</v>
      </c>
      <c r="BD591" s="266" t="s">
        <v>132</v>
      </c>
      <c r="BE591" s="274" t="s">
        <v>581</v>
      </c>
    </row>
    <row r="592" spans="1:57" s="88" customFormat="1" ht="12" customHeight="1">
      <c r="B592" s="267"/>
      <c r="C592" s="267"/>
      <c r="D592" s="275"/>
      <c r="E592" s="278"/>
      <c r="F592" s="95" t="str">
        <f t="array" ref="F592">_xlfn.IFS(G592="","",G592&gt;I592,"W",G592&lt;I592,"L")</f>
        <v>W</v>
      </c>
      <c r="G592" s="96">
        <v>11</v>
      </c>
      <c r="H592" s="97" t="s">
        <v>129</v>
      </c>
      <c r="I592" s="96">
        <v>7</v>
      </c>
      <c r="J592" s="95" t="str">
        <f t="array" ref="J592">_xlfn.IFS(I592="","",I592&gt;G592,"w",I592&lt;G592,"L")</f>
        <v>L</v>
      </c>
      <c r="K592" s="281"/>
      <c r="L592" s="267"/>
      <c r="M592" s="267"/>
      <c r="N592" s="270"/>
      <c r="O592" s="108"/>
      <c r="P592" s="267"/>
      <c r="Q592" s="267"/>
      <c r="R592" s="270"/>
      <c r="S592" s="278"/>
      <c r="T592" s="95" t="str">
        <f t="array" ref="T592">_xlfn.IFS(U592="","",U592&gt;W592,"W",U592&lt;W592,"L")</f>
        <v>L</v>
      </c>
      <c r="U592" s="96">
        <v>12</v>
      </c>
      <c r="V592" s="97" t="s">
        <v>129</v>
      </c>
      <c r="W592" s="96">
        <v>14</v>
      </c>
      <c r="X592" s="95" t="str">
        <f t="array" ref="X592">_xlfn.IFS(W592="","",W592&gt;U592,"w",W592&lt;U592,"L")</f>
        <v>w</v>
      </c>
      <c r="Y592" s="281"/>
      <c r="Z592" s="267"/>
      <c r="AA592" s="267"/>
      <c r="AB592" s="275"/>
      <c r="AE592" s="267"/>
      <c r="AF592" s="267"/>
      <c r="AG592" s="275"/>
      <c r="AH592" s="278"/>
      <c r="AI592" s="95" t="str">
        <f t="array" ref="AI592">_xlfn.IFS(AJ592="","",AJ592&gt;AL592,"W",AJ592&lt;AL592,"L")</f>
        <v>W</v>
      </c>
      <c r="AJ592" s="96">
        <v>11</v>
      </c>
      <c r="AK592" s="97" t="s">
        <v>129</v>
      </c>
      <c r="AL592" s="96">
        <v>8</v>
      </c>
      <c r="AM592" s="95" t="str">
        <f t="array" ref="AM592">_xlfn.IFS(AL592="","",AL592&gt;AJ592,"w",AL592&lt;AJ592,"L")</f>
        <v>L</v>
      </c>
      <c r="AN592" s="281"/>
      <c r="AO592" s="267"/>
      <c r="AP592" s="267"/>
      <c r="AQ592" s="270"/>
      <c r="AS592" s="267"/>
      <c r="AT592" s="267"/>
      <c r="AU592" s="270"/>
      <c r="AV592" s="278"/>
      <c r="AW592" s="95" t="str">
        <f t="array" ref="AW592">_xlfn.IFS(AX592="","",AX592&gt;AZ592,"W",AX592&lt;AZ592,"L")</f>
        <v>L</v>
      </c>
      <c r="AX592" s="96">
        <v>8</v>
      </c>
      <c r="AY592" s="97" t="s">
        <v>129</v>
      </c>
      <c r="AZ592" s="96">
        <v>11</v>
      </c>
      <c r="BA592" s="95" t="str">
        <f t="array" ref="BA592">_xlfn.IFS(AZ592="","",AZ592&gt;AX592,"w",AZ592&lt;AX592,"L")</f>
        <v>w</v>
      </c>
      <c r="BB592" s="281"/>
      <c r="BC592" s="267"/>
      <c r="BD592" s="267"/>
      <c r="BE592" s="275"/>
    </row>
    <row r="593" spans="2:57" s="88" customFormat="1" ht="12" customHeight="1">
      <c r="B593" s="267"/>
      <c r="C593" s="267"/>
      <c r="D593" s="275"/>
      <c r="E593" s="278"/>
      <c r="F593" s="95" t="str">
        <f t="array" ref="F593">_xlfn.IFS(G593="","",G593&gt;I593,"W",G593&lt;I593,"L")</f>
        <v>W</v>
      </c>
      <c r="G593" s="96">
        <v>11</v>
      </c>
      <c r="H593" s="97" t="s">
        <v>129</v>
      </c>
      <c r="I593" s="96">
        <v>6</v>
      </c>
      <c r="J593" s="95" t="str">
        <f t="array" ref="J593">_xlfn.IFS(I593="","",I593&gt;G593,"w",I593&lt;G593,"L")</f>
        <v>L</v>
      </c>
      <c r="K593" s="281"/>
      <c r="L593" s="267"/>
      <c r="M593" s="267"/>
      <c r="N593" s="270"/>
      <c r="O593" s="108"/>
      <c r="P593" s="267"/>
      <c r="Q593" s="267"/>
      <c r="R593" s="270"/>
      <c r="S593" s="278"/>
      <c r="T593" s="95" t="str">
        <f t="array" ref="T593">_xlfn.IFS(U593="","",U593&gt;W593,"W",U593&lt;W593,"L")</f>
        <v>L</v>
      </c>
      <c r="U593" s="96">
        <v>9</v>
      </c>
      <c r="V593" s="97" t="s">
        <v>129</v>
      </c>
      <c r="W593" s="96">
        <v>11</v>
      </c>
      <c r="X593" s="95" t="str">
        <f t="array" ref="X593">_xlfn.IFS(W593="","",W593&gt;U593,"w",W593&lt;U593,"L")</f>
        <v>w</v>
      </c>
      <c r="Y593" s="281"/>
      <c r="Z593" s="267"/>
      <c r="AA593" s="267"/>
      <c r="AB593" s="275"/>
      <c r="AE593" s="267"/>
      <c r="AF593" s="267"/>
      <c r="AG593" s="275"/>
      <c r="AH593" s="278"/>
      <c r="AI593" s="95" t="str">
        <f t="array" ref="AI593">_xlfn.IFS(AJ593="","",AJ593&gt;AL593,"W",AJ593&lt;AL593,"L")</f>
        <v>W</v>
      </c>
      <c r="AJ593" s="96">
        <v>11</v>
      </c>
      <c r="AK593" s="97" t="s">
        <v>129</v>
      </c>
      <c r="AL593" s="96">
        <v>9</v>
      </c>
      <c r="AM593" s="95" t="str">
        <f t="array" ref="AM593">_xlfn.IFS(AL593="","",AL593&gt;AJ593,"w",AL593&lt;AJ593,"L")</f>
        <v>L</v>
      </c>
      <c r="AN593" s="281"/>
      <c r="AO593" s="267"/>
      <c r="AP593" s="267"/>
      <c r="AQ593" s="270"/>
      <c r="AS593" s="267"/>
      <c r="AT593" s="267"/>
      <c r="AU593" s="270"/>
      <c r="AV593" s="278"/>
      <c r="AW593" s="95" t="str">
        <f t="array" ref="AW593">_xlfn.IFS(AX593="","",AX593&gt;AZ593,"W",AX593&lt;AZ593,"L")</f>
        <v>L</v>
      </c>
      <c r="AX593" s="96">
        <v>6</v>
      </c>
      <c r="AY593" s="97" t="s">
        <v>129</v>
      </c>
      <c r="AZ593" s="96">
        <v>11</v>
      </c>
      <c r="BA593" s="95" t="str">
        <f t="array" ref="BA593">_xlfn.IFS(AZ593="","",AZ593&gt;AX593,"w",AZ593&lt;AX593,"L")</f>
        <v>w</v>
      </c>
      <c r="BB593" s="281"/>
      <c r="BC593" s="267"/>
      <c r="BD593" s="267"/>
      <c r="BE593" s="275"/>
    </row>
    <row r="594" spans="2:57" s="88" customFormat="1" ht="12" customHeight="1">
      <c r="B594" s="267"/>
      <c r="C594" s="267"/>
      <c r="D594" s="275"/>
      <c r="E594" s="278"/>
      <c r="F594" s="95" t="str">
        <f t="array" ref="F594">_xlfn.IFS(G594="","",G594&gt;I594,"W",G594&lt;I594,"L")</f>
        <v>W</v>
      </c>
      <c r="G594" s="96">
        <v>11</v>
      </c>
      <c r="H594" s="97" t="s">
        <v>129</v>
      </c>
      <c r="I594" s="96">
        <v>3</v>
      </c>
      <c r="J594" s="95" t="str">
        <f t="array" ref="J594">_xlfn.IFS(I594="","",I594&gt;G594,"w",I594&lt;G594,"L")</f>
        <v>L</v>
      </c>
      <c r="K594" s="281"/>
      <c r="L594" s="267"/>
      <c r="M594" s="267"/>
      <c r="N594" s="270"/>
      <c r="O594" s="108"/>
      <c r="P594" s="267"/>
      <c r="Q594" s="267"/>
      <c r="R594" s="270"/>
      <c r="S594" s="278"/>
      <c r="T594" s="95" t="str">
        <f t="array" ref="T594">_xlfn.IFS(U594="","",U594&gt;W594,"W",U594&lt;W594,"L")</f>
        <v>L</v>
      </c>
      <c r="U594" s="96">
        <v>3</v>
      </c>
      <c r="V594" s="97" t="s">
        <v>129</v>
      </c>
      <c r="W594" s="96">
        <v>11</v>
      </c>
      <c r="X594" s="95" t="str">
        <f t="array" ref="X594">_xlfn.IFS(W594="","",W594&gt;U594,"w",W594&lt;U594,"L")</f>
        <v>w</v>
      </c>
      <c r="Y594" s="281"/>
      <c r="Z594" s="267"/>
      <c r="AA594" s="267"/>
      <c r="AB594" s="275"/>
      <c r="AE594" s="267"/>
      <c r="AF594" s="267"/>
      <c r="AG594" s="275"/>
      <c r="AH594" s="278"/>
      <c r="AI594" s="95" t="str">
        <f t="array" ref="AI594">_xlfn.IFS(AJ594="","",AJ594&gt;AL594,"W",AJ594&lt;AL594,"L")</f>
        <v>W</v>
      </c>
      <c r="AJ594" s="96">
        <v>11</v>
      </c>
      <c r="AK594" s="97" t="s">
        <v>129</v>
      </c>
      <c r="AL594" s="96">
        <v>3</v>
      </c>
      <c r="AM594" s="95" t="str">
        <f t="array" ref="AM594">_xlfn.IFS(AL594="","",AL594&gt;AJ594,"w",AL594&lt;AJ594,"L")</f>
        <v>L</v>
      </c>
      <c r="AN594" s="281"/>
      <c r="AO594" s="267"/>
      <c r="AP594" s="267"/>
      <c r="AQ594" s="270"/>
      <c r="AS594" s="267"/>
      <c r="AT594" s="267"/>
      <c r="AU594" s="270"/>
      <c r="AV594" s="278"/>
      <c r="AW594" s="95" t="str">
        <f t="array" ref="AW594">_xlfn.IFS(AX594="","",AX594&gt;AZ594,"W",AX594&lt;AZ594,"L")</f>
        <v>W</v>
      </c>
      <c r="AX594" s="96">
        <v>11</v>
      </c>
      <c r="AY594" s="97" t="s">
        <v>129</v>
      </c>
      <c r="AZ594" s="96">
        <v>7</v>
      </c>
      <c r="BA594" s="95" t="str">
        <f t="array" ref="BA594">_xlfn.IFS(AZ594="","",AZ594&gt;AX594,"w",AZ594&lt;AX594,"L")</f>
        <v>L</v>
      </c>
      <c r="BB594" s="281"/>
      <c r="BC594" s="267"/>
      <c r="BD594" s="267"/>
      <c r="BE594" s="275"/>
    </row>
    <row r="595" spans="2:57" s="88" customFormat="1" ht="12" customHeight="1">
      <c r="B595" s="267"/>
      <c r="C595" s="267"/>
      <c r="D595" s="275"/>
      <c r="E595" s="278"/>
      <c r="F595" s="95" t="str">
        <f t="array" ref="F595">_xlfn.IFS(G595="","",G595&gt;I595,"W",G595&lt;I595,"L")</f>
        <v/>
      </c>
      <c r="G595" s="96"/>
      <c r="H595" s="97" t="s">
        <v>129</v>
      </c>
      <c r="I595" s="96"/>
      <c r="J595" s="95" t="str">
        <f t="array" ref="J595">_xlfn.IFS(I595="","",I595&gt;G595,"w",I595&lt;G595,"L")</f>
        <v/>
      </c>
      <c r="K595" s="281"/>
      <c r="L595" s="267"/>
      <c r="M595" s="267"/>
      <c r="N595" s="270"/>
      <c r="O595" s="108"/>
      <c r="P595" s="267"/>
      <c r="Q595" s="267"/>
      <c r="R595" s="270"/>
      <c r="S595" s="278"/>
      <c r="T595" s="95" t="str">
        <f t="array" ref="T595">_xlfn.IFS(U595="","",U595&gt;W595,"W",U595&lt;W595,"L")</f>
        <v/>
      </c>
      <c r="U595" s="96"/>
      <c r="V595" s="97" t="s">
        <v>129</v>
      </c>
      <c r="W595" s="96"/>
      <c r="X595" s="95" t="str">
        <f t="array" ref="X595">_xlfn.IFS(W595="","",W595&gt;U595,"w",W595&lt;U595,"L")</f>
        <v/>
      </c>
      <c r="Y595" s="281"/>
      <c r="Z595" s="267"/>
      <c r="AA595" s="267"/>
      <c r="AB595" s="275"/>
      <c r="AE595" s="267"/>
      <c r="AF595" s="267"/>
      <c r="AG595" s="275"/>
      <c r="AH595" s="278"/>
      <c r="AI595" s="95" t="str">
        <f t="array" ref="AI595">_xlfn.IFS(AJ595="","",AJ595&gt;AL595,"W",AJ595&lt;AL595,"L")</f>
        <v/>
      </c>
      <c r="AJ595" s="96"/>
      <c r="AK595" s="97" t="s">
        <v>129</v>
      </c>
      <c r="AL595" s="96"/>
      <c r="AM595" s="95" t="str">
        <f t="array" ref="AM595">_xlfn.IFS(AL595="","",AL595&gt;AJ595,"w",AL595&lt;AJ595,"L")</f>
        <v/>
      </c>
      <c r="AN595" s="281"/>
      <c r="AO595" s="267"/>
      <c r="AP595" s="267"/>
      <c r="AQ595" s="270"/>
      <c r="AS595" s="267"/>
      <c r="AT595" s="267"/>
      <c r="AU595" s="270"/>
      <c r="AV595" s="278"/>
      <c r="AW595" s="95" t="str">
        <f t="array" ref="AW595">_xlfn.IFS(AX595="","",AX595&gt;AZ595,"W",AX595&lt;AZ595,"L")</f>
        <v>L</v>
      </c>
      <c r="AX595" s="96">
        <v>5</v>
      </c>
      <c r="AY595" s="97" t="s">
        <v>129</v>
      </c>
      <c r="AZ595" s="96">
        <v>11</v>
      </c>
      <c r="BA595" s="95" t="str">
        <f t="array" ref="BA595">_xlfn.IFS(AZ595="","",AZ595&gt;AX595,"w",AZ595&lt;AX595,"L")</f>
        <v>w</v>
      </c>
      <c r="BB595" s="281"/>
      <c r="BC595" s="267"/>
      <c r="BD595" s="267"/>
      <c r="BE595" s="275"/>
    </row>
    <row r="596" spans="2:57" s="88" customFormat="1" ht="12" customHeight="1">
      <c r="B596" s="267"/>
      <c r="C596" s="267"/>
      <c r="D596" s="275"/>
      <c r="E596" s="278"/>
      <c r="F596" s="95" t="str">
        <f t="array" ref="F596">_xlfn.IFS(G596="","",G596&gt;I596,"W",G596&lt;I596,"L")</f>
        <v/>
      </c>
      <c r="G596" s="96"/>
      <c r="H596" s="97" t="s">
        <v>129</v>
      </c>
      <c r="I596" s="96"/>
      <c r="J596" s="95" t="str">
        <f t="array" ref="J596">_xlfn.IFS(I596="","",I596&gt;G596,"w",I596&lt;G596,"L")</f>
        <v/>
      </c>
      <c r="K596" s="281"/>
      <c r="L596" s="267"/>
      <c r="M596" s="267"/>
      <c r="N596" s="270"/>
      <c r="O596" s="108"/>
      <c r="P596" s="267"/>
      <c r="Q596" s="267"/>
      <c r="R596" s="270"/>
      <c r="S596" s="278"/>
      <c r="T596" s="95" t="str">
        <f t="array" ref="T596">_xlfn.IFS(U596="","",U596&gt;W596,"W",U596&lt;W596,"L")</f>
        <v/>
      </c>
      <c r="U596" s="96"/>
      <c r="V596" s="97" t="s">
        <v>129</v>
      </c>
      <c r="W596" s="96"/>
      <c r="X596" s="95" t="str">
        <f t="array" ref="X596">_xlfn.IFS(W596="","",W596&gt;U596,"w",W596&lt;U596,"L")</f>
        <v/>
      </c>
      <c r="Y596" s="281"/>
      <c r="Z596" s="267"/>
      <c r="AA596" s="267"/>
      <c r="AB596" s="275"/>
      <c r="AE596" s="267"/>
      <c r="AF596" s="267"/>
      <c r="AG596" s="275"/>
      <c r="AH596" s="278"/>
      <c r="AI596" s="95" t="str">
        <f t="array" ref="AI596">_xlfn.IFS(AJ596="","",AJ596&gt;AL596,"W",AJ596&lt;AL596,"L")</f>
        <v/>
      </c>
      <c r="AJ596" s="96"/>
      <c r="AK596" s="97" t="s">
        <v>129</v>
      </c>
      <c r="AL596" s="96"/>
      <c r="AM596" s="95" t="str">
        <f t="array" ref="AM596">_xlfn.IFS(AL596="","",AL596&gt;AJ596,"w",AL596&lt;AJ596,"L")</f>
        <v/>
      </c>
      <c r="AN596" s="281"/>
      <c r="AO596" s="267"/>
      <c r="AP596" s="267"/>
      <c r="AQ596" s="270"/>
      <c r="AS596" s="267"/>
      <c r="AT596" s="267"/>
      <c r="AU596" s="270"/>
      <c r="AV596" s="278"/>
      <c r="AW596" s="95" t="str">
        <f t="array" ref="AW596">_xlfn.IFS(AX596="","",AX596&gt;AZ596,"W",AX596&lt;AZ596,"L")</f>
        <v/>
      </c>
      <c r="AX596" s="96"/>
      <c r="AY596" s="97" t="s">
        <v>129</v>
      </c>
      <c r="AZ596" s="96"/>
      <c r="BA596" s="95" t="str">
        <f t="array" ref="BA596">_xlfn.IFS(AZ596="","",AZ596&gt;AX596,"w",AZ596&lt;AX596,"L")</f>
        <v/>
      </c>
      <c r="BB596" s="281"/>
      <c r="BC596" s="267"/>
      <c r="BD596" s="267"/>
      <c r="BE596" s="275"/>
    </row>
    <row r="597" spans="2:57" s="88" customFormat="1" ht="12" customHeight="1">
      <c r="B597" s="268"/>
      <c r="C597" s="268"/>
      <c r="D597" s="276"/>
      <c r="E597" s="279"/>
      <c r="F597" s="98"/>
      <c r="G597" s="99"/>
      <c r="H597" s="92"/>
      <c r="I597" s="99"/>
      <c r="J597" s="98"/>
      <c r="K597" s="282"/>
      <c r="L597" s="268"/>
      <c r="M597" s="268"/>
      <c r="N597" s="271"/>
      <c r="O597" s="108"/>
      <c r="P597" s="268"/>
      <c r="Q597" s="268"/>
      <c r="R597" s="271"/>
      <c r="S597" s="279"/>
      <c r="T597" s="98"/>
      <c r="U597" s="99"/>
      <c r="V597" s="92"/>
      <c r="W597" s="99"/>
      <c r="X597" s="98"/>
      <c r="Y597" s="282"/>
      <c r="Z597" s="268"/>
      <c r="AA597" s="268"/>
      <c r="AB597" s="276"/>
      <c r="AE597" s="268"/>
      <c r="AF597" s="268"/>
      <c r="AG597" s="276"/>
      <c r="AH597" s="279"/>
      <c r="AI597" s="98"/>
      <c r="AJ597" s="99"/>
      <c r="AK597" s="92"/>
      <c r="AL597" s="99"/>
      <c r="AM597" s="98"/>
      <c r="AN597" s="282"/>
      <c r="AO597" s="268"/>
      <c r="AP597" s="268"/>
      <c r="AQ597" s="271"/>
      <c r="AS597" s="268"/>
      <c r="AT597" s="268"/>
      <c r="AU597" s="271"/>
      <c r="AV597" s="279"/>
      <c r="AW597" s="98"/>
      <c r="AX597" s="99"/>
      <c r="AY597" s="92"/>
      <c r="AZ597" s="99"/>
      <c r="BA597" s="98"/>
      <c r="BB597" s="282"/>
      <c r="BC597" s="268"/>
      <c r="BD597" s="268"/>
      <c r="BE597" s="276"/>
    </row>
    <row r="598" spans="2:57" s="88" customFormat="1" ht="12" customHeight="1">
      <c r="B598" s="266">
        <v>3</v>
      </c>
      <c r="C598" s="266" t="s">
        <v>133</v>
      </c>
      <c r="D598" s="269" t="s">
        <v>552</v>
      </c>
      <c r="E598" s="277">
        <f t="shared" ref="E598" si="513">IF(G599="","",COUNTIF(F598:F603,"W"))</f>
        <v>1</v>
      </c>
      <c r="F598" s="93"/>
      <c r="G598" s="94"/>
      <c r="H598" s="89"/>
      <c r="I598" s="94"/>
      <c r="J598" s="93"/>
      <c r="K598" s="280">
        <f t="shared" ref="K598" si="514">IF(I599="","",COUNTIF(J598:J603,"W"))</f>
        <v>3</v>
      </c>
      <c r="L598" s="266">
        <v>3</v>
      </c>
      <c r="M598" s="266" t="s">
        <v>133</v>
      </c>
      <c r="N598" s="274" t="s">
        <v>272</v>
      </c>
      <c r="O598" s="108"/>
      <c r="P598" s="266">
        <v>3</v>
      </c>
      <c r="Q598" s="266" t="s">
        <v>133</v>
      </c>
      <c r="R598" s="274" t="s">
        <v>453</v>
      </c>
      <c r="S598" s="277">
        <f t="shared" ref="S598" si="515">IF(U599="","",COUNTIF(T598:T603,"W"))</f>
        <v>3</v>
      </c>
      <c r="T598" s="93"/>
      <c r="U598" s="94"/>
      <c r="V598" s="89"/>
      <c r="W598" s="94"/>
      <c r="X598" s="93"/>
      <c r="Y598" s="280">
        <f t="shared" ref="Y598" si="516">IF(W599="","",COUNTIF(X598:X603,"W"))</f>
        <v>2</v>
      </c>
      <c r="Z598" s="266">
        <v>3</v>
      </c>
      <c r="AA598" s="266" t="s">
        <v>133</v>
      </c>
      <c r="AB598" s="269" t="s">
        <v>557</v>
      </c>
      <c r="AE598" s="266">
        <v>3</v>
      </c>
      <c r="AF598" s="266" t="s">
        <v>133</v>
      </c>
      <c r="AG598" s="269" t="s">
        <v>516</v>
      </c>
      <c r="AH598" s="277">
        <f t="shared" ref="AH598" si="517">IF(AJ599="","",COUNTIF(AI598:AI603,"W"))</f>
        <v>1</v>
      </c>
      <c r="AI598" s="93"/>
      <c r="AJ598" s="94"/>
      <c r="AK598" s="89"/>
      <c r="AL598" s="94"/>
      <c r="AM598" s="93"/>
      <c r="AN598" s="280">
        <f t="shared" ref="AN598" si="518">IF(AL599="","",COUNTIF(AM598:AM603,"W"))</f>
        <v>3</v>
      </c>
      <c r="AO598" s="266">
        <v>3</v>
      </c>
      <c r="AP598" s="266" t="s">
        <v>133</v>
      </c>
      <c r="AQ598" s="274" t="s">
        <v>486</v>
      </c>
      <c r="AS598" s="266">
        <v>3</v>
      </c>
      <c r="AT598" s="266" t="s">
        <v>133</v>
      </c>
      <c r="AU598" s="274" t="s">
        <v>548</v>
      </c>
      <c r="AV598" s="277">
        <f t="shared" ref="AV598" si="519">IF(AX599="","",COUNTIF(AW598:AW603,"W"))</f>
        <v>3</v>
      </c>
      <c r="AW598" s="93"/>
      <c r="AX598" s="94"/>
      <c r="AY598" s="89"/>
      <c r="AZ598" s="94"/>
      <c r="BA598" s="93"/>
      <c r="BB598" s="280">
        <f t="shared" ref="BB598" si="520">IF(AZ599="","",COUNTIF(BA598:BA603,"W"))</f>
        <v>0</v>
      </c>
      <c r="BC598" s="266">
        <v>3</v>
      </c>
      <c r="BD598" s="266" t="s">
        <v>133</v>
      </c>
      <c r="BE598" s="269" t="s">
        <v>509</v>
      </c>
    </row>
    <row r="599" spans="2:57" s="88" customFormat="1" ht="12" customHeight="1">
      <c r="B599" s="267"/>
      <c r="C599" s="267"/>
      <c r="D599" s="270"/>
      <c r="E599" s="278"/>
      <c r="F599" s="95" t="str">
        <f t="array" ref="F599">_xlfn.IFS(G599="","",G599&gt;I599,"W",G599&lt;I599,"L")</f>
        <v>L</v>
      </c>
      <c r="G599" s="96">
        <v>6</v>
      </c>
      <c r="H599" s="97" t="s">
        <v>129</v>
      </c>
      <c r="I599" s="96">
        <v>11</v>
      </c>
      <c r="J599" s="95" t="str">
        <f t="array" ref="J599">_xlfn.IFS(I599="","",I599&gt;G599,"w",I599&lt;G599,"L")</f>
        <v>w</v>
      </c>
      <c r="K599" s="281"/>
      <c r="L599" s="267"/>
      <c r="M599" s="267"/>
      <c r="N599" s="275"/>
      <c r="O599" s="108"/>
      <c r="P599" s="267"/>
      <c r="Q599" s="267"/>
      <c r="R599" s="275"/>
      <c r="S599" s="278"/>
      <c r="T599" s="95" t="str">
        <f t="array" ref="T599">_xlfn.IFS(U599="","",U599&gt;W599,"W",U599&lt;W599,"L")</f>
        <v>W</v>
      </c>
      <c r="U599" s="96">
        <v>11</v>
      </c>
      <c r="V599" s="97" t="s">
        <v>129</v>
      </c>
      <c r="W599" s="96">
        <v>4</v>
      </c>
      <c r="X599" s="95" t="str">
        <f t="array" ref="X599">_xlfn.IFS(W599="","",W599&gt;U599,"w",W599&lt;U599,"L")</f>
        <v>L</v>
      </c>
      <c r="Y599" s="281"/>
      <c r="Z599" s="267"/>
      <c r="AA599" s="267"/>
      <c r="AB599" s="270"/>
      <c r="AE599" s="267"/>
      <c r="AF599" s="267"/>
      <c r="AG599" s="270"/>
      <c r="AH599" s="278"/>
      <c r="AI599" s="95" t="str">
        <f t="array" ref="AI599">_xlfn.IFS(AJ599="","",AJ599&gt;AL599,"W",AJ599&lt;AL599,"L")</f>
        <v>W</v>
      </c>
      <c r="AJ599" s="96">
        <v>15</v>
      </c>
      <c r="AK599" s="97" t="s">
        <v>129</v>
      </c>
      <c r="AL599" s="96">
        <v>13</v>
      </c>
      <c r="AM599" s="95" t="str">
        <f t="array" ref="AM599">_xlfn.IFS(AL599="","",AL599&gt;AJ599,"w",AL599&lt;AJ599,"L")</f>
        <v>L</v>
      </c>
      <c r="AN599" s="281"/>
      <c r="AO599" s="267"/>
      <c r="AP599" s="267"/>
      <c r="AQ599" s="275"/>
      <c r="AS599" s="267"/>
      <c r="AT599" s="267"/>
      <c r="AU599" s="275"/>
      <c r="AV599" s="278"/>
      <c r="AW599" s="95" t="str">
        <f t="array" ref="AW599">_xlfn.IFS(AX599="","",AX599&gt;AZ599,"W",AX599&lt;AZ599,"L")</f>
        <v>W</v>
      </c>
      <c r="AX599" s="96">
        <v>11</v>
      </c>
      <c r="AY599" s="97" t="s">
        <v>129</v>
      </c>
      <c r="AZ599" s="96">
        <v>4</v>
      </c>
      <c r="BA599" s="95" t="str">
        <f t="array" ref="BA599">_xlfn.IFS(AZ599="","",AZ599&gt;AX599,"w",AZ599&lt;AX599,"L")</f>
        <v>L</v>
      </c>
      <c r="BB599" s="281"/>
      <c r="BC599" s="267"/>
      <c r="BD599" s="267"/>
      <c r="BE599" s="270"/>
    </row>
    <row r="600" spans="2:57" s="88" customFormat="1" ht="12" customHeight="1">
      <c r="B600" s="267"/>
      <c r="C600" s="267"/>
      <c r="D600" s="270"/>
      <c r="E600" s="278"/>
      <c r="F600" s="95" t="str">
        <f t="array" ref="F600">_xlfn.IFS(G600="","",G600&gt;I600,"W",G600&lt;I600,"L")</f>
        <v>W</v>
      </c>
      <c r="G600" s="96">
        <v>14</v>
      </c>
      <c r="H600" s="97" t="s">
        <v>129</v>
      </c>
      <c r="I600" s="96">
        <v>12</v>
      </c>
      <c r="J600" s="95" t="str">
        <f t="array" ref="J600">_xlfn.IFS(I600="","",I600&gt;G600,"w",I600&lt;G600,"L")</f>
        <v>L</v>
      </c>
      <c r="K600" s="281"/>
      <c r="L600" s="267"/>
      <c r="M600" s="267"/>
      <c r="N600" s="275"/>
      <c r="O600" s="108"/>
      <c r="P600" s="267"/>
      <c r="Q600" s="267"/>
      <c r="R600" s="275"/>
      <c r="S600" s="278"/>
      <c r="T600" s="95" t="str">
        <f t="array" ref="T600">_xlfn.IFS(U600="","",U600&gt;W600,"W",U600&lt;W600,"L")</f>
        <v>L</v>
      </c>
      <c r="U600" s="96">
        <v>10</v>
      </c>
      <c r="V600" s="97" t="s">
        <v>129</v>
      </c>
      <c r="W600" s="96">
        <v>12</v>
      </c>
      <c r="X600" s="95" t="str">
        <f t="array" ref="X600">_xlfn.IFS(W600="","",W600&gt;U600,"w",W600&lt;U600,"L")</f>
        <v>w</v>
      </c>
      <c r="Y600" s="281"/>
      <c r="Z600" s="267"/>
      <c r="AA600" s="267"/>
      <c r="AB600" s="270"/>
      <c r="AE600" s="267"/>
      <c r="AF600" s="267"/>
      <c r="AG600" s="270"/>
      <c r="AH600" s="278"/>
      <c r="AI600" s="95" t="str">
        <f t="array" ref="AI600">_xlfn.IFS(AJ600="","",AJ600&gt;AL600,"W",AJ600&lt;AL600,"L")</f>
        <v>L</v>
      </c>
      <c r="AJ600" s="96">
        <v>6</v>
      </c>
      <c r="AK600" s="97" t="s">
        <v>129</v>
      </c>
      <c r="AL600" s="96">
        <v>11</v>
      </c>
      <c r="AM600" s="95" t="str">
        <f t="array" ref="AM600">_xlfn.IFS(AL600="","",AL600&gt;AJ600,"w",AL600&lt;AJ600,"L")</f>
        <v>w</v>
      </c>
      <c r="AN600" s="281"/>
      <c r="AO600" s="267"/>
      <c r="AP600" s="267"/>
      <c r="AQ600" s="275"/>
      <c r="AS600" s="267"/>
      <c r="AT600" s="267"/>
      <c r="AU600" s="275"/>
      <c r="AV600" s="278"/>
      <c r="AW600" s="95" t="str">
        <f t="array" ref="AW600">_xlfn.IFS(AX600="","",AX600&gt;AZ600,"W",AX600&lt;AZ600,"L")</f>
        <v>W</v>
      </c>
      <c r="AX600" s="96">
        <v>11</v>
      </c>
      <c r="AY600" s="97" t="s">
        <v>129</v>
      </c>
      <c r="AZ600" s="96">
        <v>8</v>
      </c>
      <c r="BA600" s="95" t="str">
        <f t="array" ref="BA600">_xlfn.IFS(AZ600="","",AZ600&gt;AX600,"w",AZ600&lt;AX600,"L")</f>
        <v>L</v>
      </c>
      <c r="BB600" s="281"/>
      <c r="BC600" s="267"/>
      <c r="BD600" s="267"/>
      <c r="BE600" s="270"/>
    </row>
    <row r="601" spans="2:57" s="88" customFormat="1" ht="12" customHeight="1">
      <c r="B601" s="267"/>
      <c r="C601" s="267"/>
      <c r="D601" s="270"/>
      <c r="E601" s="278"/>
      <c r="F601" s="95" t="str">
        <f t="array" ref="F601">_xlfn.IFS(G601="","",G601&gt;I601,"W",G601&lt;I601,"L")</f>
        <v>L</v>
      </c>
      <c r="G601" s="96">
        <v>5</v>
      </c>
      <c r="H601" s="97" t="s">
        <v>129</v>
      </c>
      <c r="I601" s="96">
        <v>11</v>
      </c>
      <c r="J601" s="95" t="str">
        <f t="array" ref="J601">_xlfn.IFS(I601="","",I601&gt;G601,"w",I601&lt;G601,"L")</f>
        <v>w</v>
      </c>
      <c r="K601" s="281"/>
      <c r="L601" s="267"/>
      <c r="M601" s="267"/>
      <c r="N601" s="275"/>
      <c r="O601" s="108"/>
      <c r="P601" s="267"/>
      <c r="Q601" s="267"/>
      <c r="R601" s="275"/>
      <c r="S601" s="278"/>
      <c r="T601" s="95" t="str">
        <f t="array" ref="T601">_xlfn.IFS(U601="","",U601&gt;W601,"W",U601&lt;W601,"L")</f>
        <v>W</v>
      </c>
      <c r="U601" s="96">
        <v>11</v>
      </c>
      <c r="V601" s="97" t="s">
        <v>129</v>
      </c>
      <c r="W601" s="96">
        <v>6</v>
      </c>
      <c r="X601" s="95" t="str">
        <f t="array" ref="X601">_xlfn.IFS(W601="","",W601&gt;U601,"w",W601&lt;U601,"L")</f>
        <v>L</v>
      </c>
      <c r="Y601" s="281"/>
      <c r="Z601" s="267"/>
      <c r="AA601" s="267"/>
      <c r="AB601" s="270"/>
      <c r="AE601" s="267"/>
      <c r="AF601" s="267"/>
      <c r="AG601" s="270"/>
      <c r="AH601" s="278"/>
      <c r="AI601" s="95" t="str">
        <f t="array" ref="AI601">_xlfn.IFS(AJ601="","",AJ601&gt;AL601,"W",AJ601&lt;AL601,"L")</f>
        <v>L</v>
      </c>
      <c r="AJ601" s="96">
        <v>13</v>
      </c>
      <c r="AK601" s="97" t="s">
        <v>129</v>
      </c>
      <c r="AL601" s="96">
        <v>15</v>
      </c>
      <c r="AM601" s="95" t="str">
        <f t="array" ref="AM601">_xlfn.IFS(AL601="","",AL601&gt;AJ601,"w",AL601&lt;AJ601,"L")</f>
        <v>w</v>
      </c>
      <c r="AN601" s="281"/>
      <c r="AO601" s="267"/>
      <c r="AP601" s="267"/>
      <c r="AQ601" s="275"/>
      <c r="AS601" s="267"/>
      <c r="AT601" s="267"/>
      <c r="AU601" s="275"/>
      <c r="AV601" s="278"/>
      <c r="AW601" s="95" t="str">
        <f t="array" ref="AW601">_xlfn.IFS(AX601="","",AX601&gt;AZ601,"W",AX601&lt;AZ601,"L")</f>
        <v>W</v>
      </c>
      <c r="AX601" s="96">
        <v>11</v>
      </c>
      <c r="AY601" s="97" t="s">
        <v>129</v>
      </c>
      <c r="AZ601" s="96">
        <v>8</v>
      </c>
      <c r="BA601" s="95" t="str">
        <f t="array" ref="BA601">_xlfn.IFS(AZ601="","",AZ601&gt;AX601,"w",AZ601&lt;AX601,"L")</f>
        <v>L</v>
      </c>
      <c r="BB601" s="281"/>
      <c r="BC601" s="267"/>
      <c r="BD601" s="267"/>
      <c r="BE601" s="270"/>
    </row>
    <row r="602" spans="2:57" s="88" customFormat="1" ht="12" customHeight="1">
      <c r="B602" s="267"/>
      <c r="C602" s="267"/>
      <c r="D602" s="270"/>
      <c r="E602" s="278"/>
      <c r="F602" s="95" t="str">
        <f t="array" ref="F602">_xlfn.IFS(G602="","",G602&gt;I602,"W",G602&lt;I602,"L")</f>
        <v>L</v>
      </c>
      <c r="G602" s="96">
        <v>10</v>
      </c>
      <c r="H602" s="97" t="s">
        <v>129</v>
      </c>
      <c r="I602" s="96">
        <v>12</v>
      </c>
      <c r="J602" s="95" t="str">
        <f t="array" ref="J602">_xlfn.IFS(I602="","",I602&gt;G602,"w",I602&lt;G602,"L")</f>
        <v>w</v>
      </c>
      <c r="K602" s="281"/>
      <c r="L602" s="267"/>
      <c r="M602" s="267"/>
      <c r="N602" s="275"/>
      <c r="O602" s="108"/>
      <c r="P602" s="267"/>
      <c r="Q602" s="267"/>
      <c r="R602" s="275"/>
      <c r="S602" s="278"/>
      <c r="T602" s="95" t="str">
        <f t="array" ref="T602">_xlfn.IFS(U602="","",U602&gt;W602,"W",U602&lt;W602,"L")</f>
        <v>L</v>
      </c>
      <c r="U602" s="96">
        <v>7</v>
      </c>
      <c r="V602" s="97" t="s">
        <v>129</v>
      </c>
      <c r="W602" s="96">
        <v>11</v>
      </c>
      <c r="X602" s="95" t="str">
        <f t="array" ref="X602">_xlfn.IFS(W602="","",W602&gt;U602,"w",W602&lt;U602,"L")</f>
        <v>w</v>
      </c>
      <c r="Y602" s="281"/>
      <c r="Z602" s="267"/>
      <c r="AA602" s="267"/>
      <c r="AB602" s="270"/>
      <c r="AE602" s="267"/>
      <c r="AF602" s="267"/>
      <c r="AG602" s="270"/>
      <c r="AH602" s="278"/>
      <c r="AI602" s="95" t="str">
        <f t="array" ref="AI602">_xlfn.IFS(AJ602="","",AJ602&gt;AL602,"W",AJ602&lt;AL602,"L")</f>
        <v>L</v>
      </c>
      <c r="AJ602" s="96">
        <v>8</v>
      </c>
      <c r="AK602" s="97" t="s">
        <v>129</v>
      </c>
      <c r="AL602" s="96">
        <v>11</v>
      </c>
      <c r="AM602" s="95" t="str">
        <f t="array" ref="AM602">_xlfn.IFS(AL602="","",AL602&gt;AJ602,"w",AL602&lt;AJ602,"L")</f>
        <v>w</v>
      </c>
      <c r="AN602" s="281"/>
      <c r="AO602" s="267"/>
      <c r="AP602" s="267"/>
      <c r="AQ602" s="275"/>
      <c r="AS602" s="267"/>
      <c r="AT602" s="267"/>
      <c r="AU602" s="275"/>
      <c r="AV602" s="278"/>
      <c r="AW602" s="95" t="str">
        <f t="array" ref="AW602">_xlfn.IFS(AX602="","",AX602&gt;AZ602,"W",AX602&lt;AZ602,"L")</f>
        <v/>
      </c>
      <c r="AX602" s="96"/>
      <c r="AY602" s="97" t="s">
        <v>129</v>
      </c>
      <c r="AZ602" s="96"/>
      <c r="BA602" s="95" t="str">
        <f t="array" ref="BA602">_xlfn.IFS(AZ602="","",AZ602&gt;AX602,"w",AZ602&lt;AX602,"L")</f>
        <v/>
      </c>
      <c r="BB602" s="281"/>
      <c r="BC602" s="267"/>
      <c r="BD602" s="267"/>
      <c r="BE602" s="270"/>
    </row>
    <row r="603" spans="2:57" s="88" customFormat="1" ht="12" customHeight="1">
      <c r="B603" s="267"/>
      <c r="C603" s="267"/>
      <c r="D603" s="270"/>
      <c r="E603" s="278"/>
      <c r="F603" s="95" t="str">
        <f t="array" ref="F603">_xlfn.IFS(G603="","",G603&gt;I603,"W",G603&lt;I603,"L")</f>
        <v/>
      </c>
      <c r="G603" s="96"/>
      <c r="H603" s="97" t="s">
        <v>129</v>
      </c>
      <c r="I603" s="96"/>
      <c r="J603" s="95" t="str">
        <f t="array" ref="J603">_xlfn.IFS(I603="","",I603&gt;G603,"w",I603&lt;G603,"L")</f>
        <v/>
      </c>
      <c r="K603" s="281"/>
      <c r="L603" s="267"/>
      <c r="M603" s="267"/>
      <c r="N603" s="275"/>
      <c r="O603" s="108"/>
      <c r="P603" s="267"/>
      <c r="Q603" s="267"/>
      <c r="R603" s="275"/>
      <c r="S603" s="278"/>
      <c r="T603" s="95" t="str">
        <f t="array" ref="T603">_xlfn.IFS(U603="","",U603&gt;W603,"W",U603&lt;W603,"L")</f>
        <v>W</v>
      </c>
      <c r="U603" s="96">
        <v>11</v>
      </c>
      <c r="V603" s="97" t="s">
        <v>129</v>
      </c>
      <c r="W603" s="96">
        <v>8</v>
      </c>
      <c r="X603" s="95" t="str">
        <f t="array" ref="X603">_xlfn.IFS(W603="","",W603&gt;U603,"w",W603&lt;U603,"L")</f>
        <v>L</v>
      </c>
      <c r="Y603" s="281"/>
      <c r="Z603" s="267"/>
      <c r="AA603" s="267"/>
      <c r="AB603" s="270"/>
      <c r="AE603" s="267"/>
      <c r="AF603" s="267"/>
      <c r="AG603" s="270"/>
      <c r="AH603" s="278"/>
      <c r="AI603" s="95" t="str">
        <f t="array" ref="AI603">_xlfn.IFS(AJ603="","",AJ603&gt;AL603,"W",AJ603&lt;AL603,"L")</f>
        <v/>
      </c>
      <c r="AJ603" s="96"/>
      <c r="AK603" s="97" t="s">
        <v>129</v>
      </c>
      <c r="AL603" s="96"/>
      <c r="AM603" s="95" t="str">
        <f t="array" ref="AM603">_xlfn.IFS(AL603="","",AL603&gt;AJ603,"w",AL603&lt;AJ603,"L")</f>
        <v/>
      </c>
      <c r="AN603" s="281"/>
      <c r="AO603" s="267"/>
      <c r="AP603" s="267"/>
      <c r="AQ603" s="275"/>
      <c r="AS603" s="267"/>
      <c r="AT603" s="267"/>
      <c r="AU603" s="275"/>
      <c r="AV603" s="278"/>
      <c r="AW603" s="95" t="str">
        <f t="array" ref="AW603">_xlfn.IFS(AX603="","",AX603&gt;AZ603,"W",AX603&lt;AZ603,"L")</f>
        <v/>
      </c>
      <c r="AX603" s="96"/>
      <c r="AY603" s="97" t="s">
        <v>129</v>
      </c>
      <c r="AZ603" s="96"/>
      <c r="BA603" s="95" t="str">
        <f t="array" ref="BA603">_xlfn.IFS(AZ603="","",AZ603&gt;AX603,"w",AZ603&lt;AX603,"L")</f>
        <v/>
      </c>
      <c r="BB603" s="281"/>
      <c r="BC603" s="267"/>
      <c r="BD603" s="267"/>
      <c r="BE603" s="270"/>
    </row>
    <row r="604" spans="2:57" s="88" customFormat="1" ht="12" customHeight="1">
      <c r="B604" s="268"/>
      <c r="C604" s="268"/>
      <c r="D604" s="271"/>
      <c r="E604" s="279"/>
      <c r="F604" s="98"/>
      <c r="G604" s="99"/>
      <c r="H604" s="92"/>
      <c r="I604" s="99"/>
      <c r="J604" s="98"/>
      <c r="K604" s="282"/>
      <c r="L604" s="268"/>
      <c r="M604" s="268"/>
      <c r="N604" s="276"/>
      <c r="O604" s="108"/>
      <c r="P604" s="268"/>
      <c r="Q604" s="268"/>
      <c r="R604" s="276"/>
      <c r="S604" s="279"/>
      <c r="T604" s="98"/>
      <c r="U604" s="99"/>
      <c r="V604" s="92"/>
      <c r="W604" s="99"/>
      <c r="X604" s="98"/>
      <c r="Y604" s="282"/>
      <c r="Z604" s="268"/>
      <c r="AA604" s="268"/>
      <c r="AB604" s="271"/>
      <c r="AE604" s="268"/>
      <c r="AF604" s="268"/>
      <c r="AG604" s="271"/>
      <c r="AH604" s="279"/>
      <c r="AI604" s="98"/>
      <c r="AJ604" s="99"/>
      <c r="AK604" s="92"/>
      <c r="AL604" s="99"/>
      <c r="AM604" s="98"/>
      <c r="AN604" s="282"/>
      <c r="AO604" s="268"/>
      <c r="AP604" s="268"/>
      <c r="AQ604" s="276"/>
      <c r="AS604" s="268"/>
      <c r="AT604" s="268"/>
      <c r="AU604" s="276"/>
      <c r="AV604" s="279"/>
      <c r="AW604" s="98"/>
      <c r="AX604" s="99"/>
      <c r="AY604" s="92"/>
      <c r="AZ604" s="99"/>
      <c r="BA604" s="98"/>
      <c r="BB604" s="282"/>
      <c r="BC604" s="268"/>
      <c r="BD604" s="268"/>
      <c r="BE604" s="271"/>
    </row>
    <row r="605" spans="2:57" s="88" customFormat="1" ht="12" customHeight="1">
      <c r="B605" s="266">
        <v>4</v>
      </c>
      <c r="C605" s="266" t="s">
        <v>134</v>
      </c>
      <c r="D605" s="269" t="s">
        <v>553</v>
      </c>
      <c r="E605" s="277">
        <f t="shared" ref="E605" si="521">IF(G606="","",COUNTIF(F605:F610,"W"))</f>
        <v>0</v>
      </c>
      <c r="F605" s="93"/>
      <c r="G605" s="94"/>
      <c r="H605" s="89"/>
      <c r="I605" s="94"/>
      <c r="J605" s="93"/>
      <c r="K605" s="280">
        <f t="shared" ref="K605" si="522">IF(I606="","",COUNTIF(J605:J610,"W"))</f>
        <v>3</v>
      </c>
      <c r="L605" s="266">
        <v>4</v>
      </c>
      <c r="M605" s="266" t="s">
        <v>134</v>
      </c>
      <c r="N605" s="274" t="s">
        <v>273</v>
      </c>
      <c r="O605" s="108"/>
      <c r="P605" s="266">
        <v>4</v>
      </c>
      <c r="Q605" s="266" t="s">
        <v>134</v>
      </c>
      <c r="R605" s="269" t="s">
        <v>454</v>
      </c>
      <c r="S605" s="277">
        <f t="shared" ref="S605" si="523">IF(U606="","",COUNTIF(T605:T610,"W"))</f>
        <v>1</v>
      </c>
      <c r="T605" s="93"/>
      <c r="U605" s="94"/>
      <c r="V605" s="89"/>
      <c r="W605" s="94"/>
      <c r="X605" s="93"/>
      <c r="Y605" s="280">
        <f t="shared" ref="Y605" si="524">IF(W606="","",COUNTIF(X605:X610,"W"))</f>
        <v>3</v>
      </c>
      <c r="Z605" s="266">
        <v>4</v>
      </c>
      <c r="AA605" s="266" t="s">
        <v>134</v>
      </c>
      <c r="AB605" s="274" t="s">
        <v>541</v>
      </c>
      <c r="AE605" s="266">
        <v>4</v>
      </c>
      <c r="AF605" s="266" t="s">
        <v>134</v>
      </c>
      <c r="AG605" s="274" t="s">
        <v>473</v>
      </c>
      <c r="AH605" s="277">
        <f t="shared" ref="AH605" si="525">IF(AJ606="","",COUNTIF(AI605:AI610,"W"))</f>
        <v>3</v>
      </c>
      <c r="AI605" s="93"/>
      <c r="AJ605" s="94"/>
      <c r="AK605" s="89"/>
      <c r="AL605" s="94"/>
      <c r="AM605" s="93"/>
      <c r="AN605" s="280">
        <f t="shared" ref="AN605" si="526">IF(AL606="","",COUNTIF(AM605:AM610,"W"))</f>
        <v>2</v>
      </c>
      <c r="AO605" s="266">
        <v>4</v>
      </c>
      <c r="AP605" s="266" t="s">
        <v>134</v>
      </c>
      <c r="AQ605" s="269" t="s">
        <v>487</v>
      </c>
      <c r="AS605" s="266">
        <v>4</v>
      </c>
      <c r="AT605" s="266" t="s">
        <v>134</v>
      </c>
      <c r="AU605" s="274" t="s">
        <v>463</v>
      </c>
      <c r="AV605" s="277">
        <f t="shared" ref="AV605" si="527">IF(AX606="","",COUNTIF(AW605:AW610,"W"))</f>
        <v>3</v>
      </c>
      <c r="AW605" s="93"/>
      <c r="AX605" s="94"/>
      <c r="AY605" s="89"/>
      <c r="AZ605" s="94"/>
      <c r="BA605" s="93"/>
      <c r="BB605" s="280">
        <f t="shared" ref="BB605" si="528">IF(AZ606="","",COUNTIF(BA605:BA610,"W"))</f>
        <v>1</v>
      </c>
      <c r="BC605" s="266">
        <v>4</v>
      </c>
      <c r="BD605" s="266" t="s">
        <v>134</v>
      </c>
      <c r="BE605" s="269" t="s">
        <v>510</v>
      </c>
    </row>
    <row r="606" spans="2:57" s="88" customFormat="1" ht="12" customHeight="1">
      <c r="B606" s="267"/>
      <c r="C606" s="267"/>
      <c r="D606" s="270"/>
      <c r="E606" s="278"/>
      <c r="F606" s="95" t="str">
        <f t="array" ref="F606">_xlfn.IFS(G606="","",G606&gt;I606,"W",G606&lt;I606,"L")</f>
        <v>L</v>
      </c>
      <c r="G606" s="96">
        <v>4</v>
      </c>
      <c r="H606" s="97" t="s">
        <v>129</v>
      </c>
      <c r="I606" s="96">
        <v>11</v>
      </c>
      <c r="J606" s="95" t="str">
        <f t="array" ref="J606">_xlfn.IFS(I606="","",I606&gt;G606,"w",I606&lt;G606,"L")</f>
        <v>w</v>
      </c>
      <c r="K606" s="281"/>
      <c r="L606" s="267"/>
      <c r="M606" s="267"/>
      <c r="N606" s="275"/>
      <c r="O606" s="108"/>
      <c r="P606" s="267"/>
      <c r="Q606" s="267"/>
      <c r="R606" s="270"/>
      <c r="S606" s="278"/>
      <c r="T606" s="95" t="str">
        <f t="array" ref="T606">_xlfn.IFS(U606="","",U606&gt;W606,"W",U606&lt;W606,"L")</f>
        <v>W</v>
      </c>
      <c r="U606" s="96">
        <v>11</v>
      </c>
      <c r="V606" s="97" t="s">
        <v>129</v>
      </c>
      <c r="W606" s="96">
        <v>9</v>
      </c>
      <c r="X606" s="95" t="str">
        <f t="array" ref="X606">_xlfn.IFS(W606="","",W606&gt;U606,"w",W606&lt;U606,"L")</f>
        <v>L</v>
      </c>
      <c r="Y606" s="281"/>
      <c r="Z606" s="267"/>
      <c r="AA606" s="267"/>
      <c r="AB606" s="275"/>
      <c r="AE606" s="267"/>
      <c r="AF606" s="267"/>
      <c r="AG606" s="275"/>
      <c r="AH606" s="278"/>
      <c r="AI606" s="95" t="str">
        <f t="array" ref="AI606">_xlfn.IFS(AJ606="","",AJ606&gt;AL606,"W",AJ606&lt;AL606,"L")</f>
        <v>W</v>
      </c>
      <c r="AJ606" s="96">
        <v>11</v>
      </c>
      <c r="AK606" s="97" t="s">
        <v>129</v>
      </c>
      <c r="AL606" s="96">
        <v>7</v>
      </c>
      <c r="AM606" s="95" t="str">
        <f t="array" ref="AM606">_xlfn.IFS(AL606="","",AL606&gt;AJ606,"w",AL606&lt;AJ606,"L")</f>
        <v>L</v>
      </c>
      <c r="AN606" s="281"/>
      <c r="AO606" s="267"/>
      <c r="AP606" s="267"/>
      <c r="AQ606" s="270"/>
      <c r="AS606" s="267"/>
      <c r="AT606" s="267"/>
      <c r="AU606" s="275"/>
      <c r="AV606" s="278"/>
      <c r="AW606" s="95" t="str">
        <f t="array" ref="AW606">_xlfn.IFS(AX606="","",AX606&gt;AZ606,"W",AX606&lt;AZ606,"L")</f>
        <v>L</v>
      </c>
      <c r="AX606" s="96">
        <v>8</v>
      </c>
      <c r="AY606" s="97" t="s">
        <v>129</v>
      </c>
      <c r="AZ606" s="96">
        <v>11</v>
      </c>
      <c r="BA606" s="95" t="str">
        <f t="array" ref="BA606">_xlfn.IFS(AZ606="","",AZ606&gt;AX606,"w",AZ606&lt;AX606,"L")</f>
        <v>w</v>
      </c>
      <c r="BB606" s="281"/>
      <c r="BC606" s="267"/>
      <c r="BD606" s="267"/>
      <c r="BE606" s="270"/>
    </row>
    <row r="607" spans="2:57" s="88" customFormat="1" ht="12" customHeight="1">
      <c r="B607" s="267"/>
      <c r="C607" s="267"/>
      <c r="D607" s="270"/>
      <c r="E607" s="278"/>
      <c r="F607" s="95" t="str">
        <f t="array" ref="F607">_xlfn.IFS(G607="","",G607&gt;I607,"W",G607&lt;I607,"L")</f>
        <v>L</v>
      </c>
      <c r="G607" s="96">
        <v>9</v>
      </c>
      <c r="H607" s="97" t="s">
        <v>129</v>
      </c>
      <c r="I607" s="96">
        <v>11</v>
      </c>
      <c r="J607" s="95" t="str">
        <f t="array" ref="J607">_xlfn.IFS(I607="","",I607&gt;G607,"w",I607&lt;G607,"L")</f>
        <v>w</v>
      </c>
      <c r="K607" s="281"/>
      <c r="L607" s="267"/>
      <c r="M607" s="267"/>
      <c r="N607" s="275"/>
      <c r="O607" s="108"/>
      <c r="P607" s="267"/>
      <c r="Q607" s="267"/>
      <c r="R607" s="270"/>
      <c r="S607" s="278"/>
      <c r="T607" s="95" t="str">
        <f t="array" ref="T607">_xlfn.IFS(U607="","",U607&gt;W607,"W",U607&lt;W607,"L")</f>
        <v>L</v>
      </c>
      <c r="U607" s="96">
        <v>2</v>
      </c>
      <c r="V607" s="97" t="s">
        <v>129</v>
      </c>
      <c r="W607" s="96">
        <v>11</v>
      </c>
      <c r="X607" s="95" t="str">
        <f t="array" ref="X607">_xlfn.IFS(W607="","",W607&gt;U607,"w",W607&lt;U607,"L")</f>
        <v>w</v>
      </c>
      <c r="Y607" s="281"/>
      <c r="Z607" s="267"/>
      <c r="AA607" s="267"/>
      <c r="AB607" s="275"/>
      <c r="AE607" s="267"/>
      <c r="AF607" s="267"/>
      <c r="AG607" s="275"/>
      <c r="AH607" s="278"/>
      <c r="AI607" s="95" t="str">
        <f t="array" ref="AI607">_xlfn.IFS(AJ607="","",AJ607&gt;AL607,"W",AJ607&lt;AL607,"L")</f>
        <v>L</v>
      </c>
      <c r="AJ607" s="96">
        <v>8</v>
      </c>
      <c r="AK607" s="97" t="s">
        <v>129</v>
      </c>
      <c r="AL607" s="96">
        <v>11</v>
      </c>
      <c r="AM607" s="95" t="str">
        <f t="array" ref="AM607">_xlfn.IFS(AL607="","",AL607&gt;AJ607,"w",AL607&lt;AJ607,"L")</f>
        <v>w</v>
      </c>
      <c r="AN607" s="281"/>
      <c r="AO607" s="267"/>
      <c r="AP607" s="267"/>
      <c r="AQ607" s="270"/>
      <c r="AS607" s="267"/>
      <c r="AT607" s="267"/>
      <c r="AU607" s="275"/>
      <c r="AV607" s="278"/>
      <c r="AW607" s="95" t="str">
        <f t="array" ref="AW607">_xlfn.IFS(AX607="","",AX607&gt;AZ607,"W",AX607&lt;AZ607,"L")</f>
        <v>W</v>
      </c>
      <c r="AX607" s="96">
        <v>11</v>
      </c>
      <c r="AY607" s="97" t="s">
        <v>129</v>
      </c>
      <c r="AZ607" s="96">
        <v>6</v>
      </c>
      <c r="BA607" s="95" t="str">
        <f t="array" ref="BA607">_xlfn.IFS(AZ607="","",AZ607&gt;AX607,"w",AZ607&lt;AX607,"L")</f>
        <v>L</v>
      </c>
      <c r="BB607" s="281"/>
      <c r="BC607" s="267"/>
      <c r="BD607" s="267"/>
      <c r="BE607" s="270"/>
    </row>
    <row r="608" spans="2:57" s="88" customFormat="1" ht="12" customHeight="1">
      <c r="B608" s="267"/>
      <c r="C608" s="267"/>
      <c r="D608" s="270"/>
      <c r="E608" s="278"/>
      <c r="F608" s="95" t="str">
        <f t="array" ref="F608">_xlfn.IFS(G608="","",G608&gt;I608,"W",G608&lt;I608,"L")</f>
        <v>L</v>
      </c>
      <c r="G608" s="96">
        <v>7</v>
      </c>
      <c r="H608" s="97" t="s">
        <v>129</v>
      </c>
      <c r="I608" s="96">
        <v>11</v>
      </c>
      <c r="J608" s="95" t="str">
        <f t="array" ref="J608">_xlfn.IFS(I608="","",I608&gt;G608,"w",I608&lt;G608,"L")</f>
        <v>w</v>
      </c>
      <c r="K608" s="281"/>
      <c r="L608" s="267"/>
      <c r="M608" s="267"/>
      <c r="N608" s="275"/>
      <c r="O608" s="108"/>
      <c r="P608" s="267"/>
      <c r="Q608" s="267"/>
      <c r="R608" s="270"/>
      <c r="S608" s="278"/>
      <c r="T608" s="95" t="str">
        <f t="array" ref="T608">_xlfn.IFS(U608="","",U608&gt;W608,"W",U608&lt;W608,"L")</f>
        <v>L</v>
      </c>
      <c r="U608" s="96">
        <v>3</v>
      </c>
      <c r="V608" s="97" t="s">
        <v>129</v>
      </c>
      <c r="W608" s="96">
        <v>11</v>
      </c>
      <c r="X608" s="95" t="str">
        <f t="array" ref="X608">_xlfn.IFS(W608="","",W608&gt;U608,"w",W608&lt;U608,"L")</f>
        <v>w</v>
      </c>
      <c r="Y608" s="281"/>
      <c r="Z608" s="267"/>
      <c r="AA608" s="267"/>
      <c r="AB608" s="275"/>
      <c r="AE608" s="267"/>
      <c r="AF608" s="267"/>
      <c r="AG608" s="275"/>
      <c r="AH608" s="278"/>
      <c r="AI608" s="95" t="str">
        <f t="array" ref="AI608">_xlfn.IFS(AJ608="","",AJ608&gt;AL608,"W",AJ608&lt;AL608,"L")</f>
        <v>L</v>
      </c>
      <c r="AJ608" s="96">
        <v>6</v>
      </c>
      <c r="AK608" s="97" t="s">
        <v>129</v>
      </c>
      <c r="AL608" s="96">
        <v>11</v>
      </c>
      <c r="AM608" s="95" t="str">
        <f t="array" ref="AM608">_xlfn.IFS(AL608="","",AL608&gt;AJ608,"w",AL608&lt;AJ608,"L")</f>
        <v>w</v>
      </c>
      <c r="AN608" s="281"/>
      <c r="AO608" s="267"/>
      <c r="AP608" s="267"/>
      <c r="AQ608" s="270"/>
      <c r="AS608" s="267"/>
      <c r="AT608" s="267"/>
      <c r="AU608" s="275"/>
      <c r="AV608" s="278"/>
      <c r="AW608" s="95" t="str">
        <f t="array" ref="AW608">_xlfn.IFS(AX608="","",AX608&gt;AZ608,"W",AX608&lt;AZ608,"L")</f>
        <v>W</v>
      </c>
      <c r="AX608" s="96">
        <v>11</v>
      </c>
      <c r="AY608" s="97" t="s">
        <v>129</v>
      </c>
      <c r="AZ608" s="96">
        <v>9</v>
      </c>
      <c r="BA608" s="95" t="str">
        <f t="array" ref="BA608">_xlfn.IFS(AZ608="","",AZ608&gt;AX608,"w",AZ608&lt;AX608,"L")</f>
        <v>L</v>
      </c>
      <c r="BB608" s="281"/>
      <c r="BC608" s="267"/>
      <c r="BD608" s="267"/>
      <c r="BE608" s="270"/>
    </row>
    <row r="609" spans="2:57" s="88" customFormat="1" ht="12" customHeight="1">
      <c r="B609" s="267"/>
      <c r="C609" s="267"/>
      <c r="D609" s="270"/>
      <c r="E609" s="278"/>
      <c r="F609" s="95" t="str">
        <f t="array" ref="F609">_xlfn.IFS(G609="","",G609&gt;I609,"W",G609&lt;I609,"L")</f>
        <v/>
      </c>
      <c r="G609" s="96"/>
      <c r="H609" s="97" t="s">
        <v>129</v>
      </c>
      <c r="I609" s="96"/>
      <c r="J609" s="95" t="str">
        <f t="array" ref="J609">_xlfn.IFS(I609="","",I609&gt;G609,"w",I609&lt;G609,"L")</f>
        <v/>
      </c>
      <c r="K609" s="281"/>
      <c r="L609" s="267"/>
      <c r="M609" s="267"/>
      <c r="N609" s="275"/>
      <c r="O609" s="108"/>
      <c r="P609" s="267"/>
      <c r="Q609" s="267"/>
      <c r="R609" s="270"/>
      <c r="S609" s="278"/>
      <c r="T609" s="95" t="str">
        <f t="array" ref="T609">_xlfn.IFS(U609="","",U609&gt;W609,"W",U609&lt;W609,"L")</f>
        <v>L</v>
      </c>
      <c r="U609" s="96">
        <v>7</v>
      </c>
      <c r="V609" s="97" t="s">
        <v>129</v>
      </c>
      <c r="W609" s="96">
        <v>11</v>
      </c>
      <c r="X609" s="95" t="str">
        <f t="array" ref="X609">_xlfn.IFS(W609="","",W609&gt;U609,"w",W609&lt;U609,"L")</f>
        <v>w</v>
      </c>
      <c r="Y609" s="281"/>
      <c r="Z609" s="267"/>
      <c r="AA609" s="267"/>
      <c r="AB609" s="275"/>
      <c r="AE609" s="267"/>
      <c r="AF609" s="267"/>
      <c r="AG609" s="275"/>
      <c r="AH609" s="278"/>
      <c r="AI609" s="95" t="str">
        <f t="array" ref="AI609">_xlfn.IFS(AJ609="","",AJ609&gt;AL609,"W",AJ609&lt;AL609,"L")</f>
        <v>W</v>
      </c>
      <c r="AJ609" s="96">
        <v>11</v>
      </c>
      <c r="AK609" s="97" t="s">
        <v>129</v>
      </c>
      <c r="AL609" s="96">
        <v>8</v>
      </c>
      <c r="AM609" s="95" t="str">
        <f t="array" ref="AM609">_xlfn.IFS(AL609="","",AL609&gt;AJ609,"w",AL609&lt;AJ609,"L")</f>
        <v>L</v>
      </c>
      <c r="AN609" s="281"/>
      <c r="AO609" s="267"/>
      <c r="AP609" s="267"/>
      <c r="AQ609" s="270"/>
      <c r="AS609" s="267"/>
      <c r="AT609" s="267"/>
      <c r="AU609" s="275"/>
      <c r="AV609" s="278"/>
      <c r="AW609" s="95" t="str">
        <f t="array" ref="AW609">_xlfn.IFS(AX609="","",AX609&gt;AZ609,"W",AX609&lt;AZ609,"L")</f>
        <v>W</v>
      </c>
      <c r="AX609" s="96">
        <v>11</v>
      </c>
      <c r="AY609" s="97" t="s">
        <v>129</v>
      </c>
      <c r="AZ609" s="96">
        <v>1</v>
      </c>
      <c r="BA609" s="95" t="str">
        <f t="array" ref="BA609">_xlfn.IFS(AZ609="","",AZ609&gt;AX609,"w",AZ609&lt;AX609,"L")</f>
        <v>L</v>
      </c>
      <c r="BB609" s="281"/>
      <c r="BC609" s="267"/>
      <c r="BD609" s="267"/>
      <c r="BE609" s="270"/>
    </row>
    <row r="610" spans="2:57" s="88" customFormat="1" ht="12" customHeight="1">
      <c r="B610" s="267"/>
      <c r="C610" s="267"/>
      <c r="D610" s="270"/>
      <c r="E610" s="278"/>
      <c r="F610" s="95" t="str">
        <f t="array" ref="F610">_xlfn.IFS(G610="","",G610&gt;I610,"W",G610&lt;I610,"L")</f>
        <v/>
      </c>
      <c r="G610" s="96"/>
      <c r="H610" s="97" t="s">
        <v>129</v>
      </c>
      <c r="I610" s="96"/>
      <c r="J610" s="95" t="str">
        <f t="array" ref="J610">_xlfn.IFS(I610="","",I610&gt;G610,"w",I610&lt;G610,"L")</f>
        <v/>
      </c>
      <c r="K610" s="281"/>
      <c r="L610" s="267"/>
      <c r="M610" s="267"/>
      <c r="N610" s="275"/>
      <c r="O610" s="108"/>
      <c r="P610" s="267"/>
      <c r="Q610" s="267"/>
      <c r="R610" s="270"/>
      <c r="S610" s="278"/>
      <c r="T610" s="95" t="str">
        <f t="array" ref="T610">_xlfn.IFS(U610="","",U610&gt;W610,"W",U610&lt;W610,"L")</f>
        <v/>
      </c>
      <c r="U610" s="96"/>
      <c r="V610" s="97" t="s">
        <v>129</v>
      </c>
      <c r="W610" s="96"/>
      <c r="X610" s="95" t="str">
        <f t="array" ref="X610">_xlfn.IFS(W610="","",W610&gt;U610,"w",W610&lt;U610,"L")</f>
        <v/>
      </c>
      <c r="Y610" s="281"/>
      <c r="Z610" s="267"/>
      <c r="AA610" s="267"/>
      <c r="AB610" s="275"/>
      <c r="AE610" s="267"/>
      <c r="AF610" s="267"/>
      <c r="AG610" s="275"/>
      <c r="AH610" s="278"/>
      <c r="AI610" s="95" t="str">
        <f t="array" ref="AI610">_xlfn.IFS(AJ610="","",AJ610&gt;AL610,"W",AJ610&lt;AL610,"L")</f>
        <v>W</v>
      </c>
      <c r="AJ610" s="96">
        <v>11</v>
      </c>
      <c r="AK610" s="97" t="s">
        <v>129</v>
      </c>
      <c r="AL610" s="96">
        <v>7</v>
      </c>
      <c r="AM610" s="95" t="str">
        <f t="array" ref="AM610">_xlfn.IFS(AL610="","",AL610&gt;AJ610,"w",AL610&lt;AJ610,"L")</f>
        <v>L</v>
      </c>
      <c r="AN610" s="281"/>
      <c r="AO610" s="267"/>
      <c r="AP610" s="267"/>
      <c r="AQ610" s="270"/>
      <c r="AS610" s="267"/>
      <c r="AT610" s="267"/>
      <c r="AU610" s="275"/>
      <c r="AV610" s="278"/>
      <c r="AW610" s="95" t="str">
        <f t="array" ref="AW610">_xlfn.IFS(AX610="","",AX610&gt;AZ610,"W",AX610&lt;AZ610,"L")</f>
        <v/>
      </c>
      <c r="AX610" s="96"/>
      <c r="AY610" s="97" t="s">
        <v>129</v>
      </c>
      <c r="AZ610" s="96"/>
      <c r="BA610" s="95" t="str">
        <f t="array" ref="BA610">_xlfn.IFS(AZ610="","",AZ610&gt;AX610,"w",AZ610&lt;AX610,"L")</f>
        <v/>
      </c>
      <c r="BB610" s="281"/>
      <c r="BC610" s="267"/>
      <c r="BD610" s="267"/>
      <c r="BE610" s="270"/>
    </row>
    <row r="611" spans="2:57" s="88" customFormat="1" ht="12" customHeight="1">
      <c r="B611" s="268"/>
      <c r="C611" s="268"/>
      <c r="D611" s="271"/>
      <c r="E611" s="279"/>
      <c r="F611" s="98"/>
      <c r="G611" s="99"/>
      <c r="H611" s="92"/>
      <c r="I611" s="99"/>
      <c r="J611" s="98"/>
      <c r="K611" s="282"/>
      <c r="L611" s="268"/>
      <c r="M611" s="268"/>
      <c r="N611" s="276"/>
      <c r="O611" s="108"/>
      <c r="P611" s="268"/>
      <c r="Q611" s="268"/>
      <c r="R611" s="271"/>
      <c r="S611" s="279"/>
      <c r="T611" s="98"/>
      <c r="U611" s="99"/>
      <c r="V611" s="92"/>
      <c r="W611" s="99"/>
      <c r="X611" s="98"/>
      <c r="Y611" s="282"/>
      <c r="Z611" s="268"/>
      <c r="AA611" s="268"/>
      <c r="AB611" s="276"/>
      <c r="AE611" s="268"/>
      <c r="AF611" s="268"/>
      <c r="AG611" s="276"/>
      <c r="AH611" s="279"/>
      <c r="AI611" s="98"/>
      <c r="AJ611" s="99"/>
      <c r="AK611" s="92"/>
      <c r="AL611" s="99"/>
      <c r="AM611" s="98"/>
      <c r="AN611" s="282"/>
      <c r="AO611" s="268"/>
      <c r="AP611" s="268"/>
      <c r="AQ611" s="271"/>
      <c r="AS611" s="268"/>
      <c r="AT611" s="268"/>
      <c r="AU611" s="276"/>
      <c r="AV611" s="279"/>
      <c r="AW611" s="98"/>
      <c r="AX611" s="99"/>
      <c r="AY611" s="92"/>
      <c r="AZ611" s="99"/>
      <c r="BA611" s="98"/>
      <c r="BB611" s="282"/>
      <c r="BC611" s="268"/>
      <c r="BD611" s="268"/>
      <c r="BE611" s="271"/>
    </row>
    <row r="612" spans="2:57" s="88" customFormat="1" ht="12" customHeight="1">
      <c r="B612" s="266">
        <v>5</v>
      </c>
      <c r="C612" s="266" t="s">
        <v>135</v>
      </c>
      <c r="D612" s="274" t="s">
        <v>440</v>
      </c>
      <c r="E612" s="277">
        <f t="shared" ref="E612" si="529">IF(G613="","",COUNTIF(F612:F617,"W"))</f>
        <v>3</v>
      </c>
      <c r="F612" s="93"/>
      <c r="G612" s="94"/>
      <c r="H612" s="89"/>
      <c r="I612" s="94"/>
      <c r="J612" s="93"/>
      <c r="K612" s="280">
        <f t="shared" ref="K612" si="530">IF(I613="","",COUNTIF(J612:J617,"W"))</f>
        <v>0</v>
      </c>
      <c r="L612" s="266">
        <v>5</v>
      </c>
      <c r="M612" s="266" t="s">
        <v>135</v>
      </c>
      <c r="N612" s="269" t="s">
        <v>483</v>
      </c>
      <c r="O612" s="108"/>
      <c r="P612" s="266">
        <v>5</v>
      </c>
      <c r="Q612" s="266" t="s">
        <v>135</v>
      </c>
      <c r="R612" s="274" t="s">
        <v>503</v>
      </c>
      <c r="S612" s="277">
        <f t="shared" ref="S612" si="531">IF(U613="","",COUNTIF(T612:T617,"W"))</f>
        <v>3</v>
      </c>
      <c r="T612" s="93"/>
      <c r="U612" s="94"/>
      <c r="V612" s="89"/>
      <c r="W612" s="94"/>
      <c r="X612" s="93"/>
      <c r="Y612" s="280">
        <f t="shared" ref="Y612" si="532">IF(W613="","",COUNTIF(X612:X617,"W"))</f>
        <v>0</v>
      </c>
      <c r="Z612" s="266">
        <v>5</v>
      </c>
      <c r="AA612" s="266" t="s">
        <v>135</v>
      </c>
      <c r="AB612" s="269" t="s">
        <v>376</v>
      </c>
      <c r="AE612" s="266">
        <v>5</v>
      </c>
      <c r="AF612" s="266" t="s">
        <v>135</v>
      </c>
      <c r="AG612" s="274" t="s">
        <v>475</v>
      </c>
      <c r="AH612" s="277">
        <f t="shared" ref="AH612" si="533">IF(AJ613="","",COUNTIF(AI612:AI617,"W"))</f>
        <v>3</v>
      </c>
      <c r="AI612" s="93"/>
      <c r="AJ612" s="94"/>
      <c r="AK612" s="89"/>
      <c r="AL612" s="94"/>
      <c r="AM612" s="93"/>
      <c r="AN612" s="280">
        <f t="shared" ref="AN612" si="534">IF(AL613="","",COUNTIF(AM612:AM617,"W"))</f>
        <v>1</v>
      </c>
      <c r="AO612" s="266">
        <v>5</v>
      </c>
      <c r="AP612" s="266" t="s">
        <v>135</v>
      </c>
      <c r="AQ612" s="269" t="s">
        <v>488</v>
      </c>
      <c r="AS612" s="266">
        <v>5</v>
      </c>
      <c r="AT612" s="266" t="s">
        <v>135</v>
      </c>
      <c r="AU612" s="269" t="s">
        <v>534</v>
      </c>
      <c r="AV612" s="277">
        <f t="shared" ref="AV612" si="535">IF(AX613="","",COUNTIF(AW612:AW617,"W"))</f>
        <v>1</v>
      </c>
      <c r="AW612" s="93"/>
      <c r="AX612" s="94"/>
      <c r="AY612" s="89"/>
      <c r="AZ612" s="94"/>
      <c r="BA612" s="93"/>
      <c r="BB612" s="280">
        <f t="shared" ref="BB612" si="536">IF(AZ613="","",COUNTIF(BA612:BA617,"W"))</f>
        <v>3</v>
      </c>
      <c r="BC612" s="266">
        <v>5</v>
      </c>
      <c r="BD612" s="266" t="s">
        <v>135</v>
      </c>
      <c r="BE612" s="274" t="s">
        <v>583</v>
      </c>
    </row>
    <row r="613" spans="2:57" s="88" customFormat="1" ht="12" customHeight="1">
      <c r="B613" s="267"/>
      <c r="C613" s="267"/>
      <c r="D613" s="275"/>
      <c r="E613" s="278"/>
      <c r="F613" s="95" t="str">
        <f t="array" ref="F613">_xlfn.IFS(G613="","",G613&gt;I613,"W",G613&lt;I613,"L")</f>
        <v>W</v>
      </c>
      <c r="G613" s="96">
        <v>11</v>
      </c>
      <c r="H613" s="97" t="s">
        <v>129</v>
      </c>
      <c r="I613" s="96">
        <v>9</v>
      </c>
      <c r="J613" s="95" t="str">
        <f t="array" ref="J613">_xlfn.IFS(I613="","",I613&gt;G613,"w",I613&lt;G613,"L")</f>
        <v>L</v>
      </c>
      <c r="K613" s="281"/>
      <c r="L613" s="267"/>
      <c r="M613" s="267"/>
      <c r="N613" s="270"/>
      <c r="O613" s="108"/>
      <c r="P613" s="267"/>
      <c r="Q613" s="267"/>
      <c r="R613" s="275"/>
      <c r="S613" s="278"/>
      <c r="T613" s="95" t="str">
        <f t="array" ref="T613">_xlfn.IFS(U613="","",U613&gt;W613,"W",U613&lt;W613,"L")</f>
        <v>W</v>
      </c>
      <c r="U613" s="96">
        <v>11</v>
      </c>
      <c r="V613" s="97" t="s">
        <v>129</v>
      </c>
      <c r="W613" s="96">
        <v>4</v>
      </c>
      <c r="X613" s="95" t="str">
        <f t="array" ref="X613">_xlfn.IFS(W613="","",W613&gt;U613,"w",W613&lt;U613,"L")</f>
        <v>L</v>
      </c>
      <c r="Y613" s="281"/>
      <c r="Z613" s="267"/>
      <c r="AA613" s="267"/>
      <c r="AB613" s="270"/>
      <c r="AE613" s="267"/>
      <c r="AF613" s="267"/>
      <c r="AG613" s="275"/>
      <c r="AH613" s="278"/>
      <c r="AI613" s="95" t="str">
        <f t="array" ref="AI613">_xlfn.IFS(AJ613="","",AJ613&gt;AL613,"W",AJ613&lt;AL613,"L")</f>
        <v>W</v>
      </c>
      <c r="AJ613" s="96">
        <v>11</v>
      </c>
      <c r="AK613" s="97" t="s">
        <v>129</v>
      </c>
      <c r="AL613" s="96">
        <v>7</v>
      </c>
      <c r="AM613" s="95" t="str">
        <f t="array" ref="AM613">_xlfn.IFS(AL613="","",AL613&gt;AJ613,"w",AL613&lt;AJ613,"L")</f>
        <v>L</v>
      </c>
      <c r="AN613" s="281"/>
      <c r="AO613" s="267"/>
      <c r="AP613" s="267"/>
      <c r="AQ613" s="270"/>
      <c r="AS613" s="267"/>
      <c r="AT613" s="267"/>
      <c r="AU613" s="270"/>
      <c r="AV613" s="278"/>
      <c r="AW613" s="95" t="str">
        <f t="array" ref="AW613">_xlfn.IFS(AX613="","",AX613&gt;AZ613,"W",AX613&lt;AZ613,"L")</f>
        <v>L</v>
      </c>
      <c r="AX613" s="96">
        <v>5</v>
      </c>
      <c r="AY613" s="97" t="s">
        <v>129</v>
      </c>
      <c r="AZ613" s="96">
        <v>11</v>
      </c>
      <c r="BA613" s="95" t="str">
        <f t="array" ref="BA613">_xlfn.IFS(AZ613="","",AZ613&gt;AX613,"w",AZ613&lt;AX613,"L")</f>
        <v>w</v>
      </c>
      <c r="BB613" s="281"/>
      <c r="BC613" s="267"/>
      <c r="BD613" s="267"/>
      <c r="BE613" s="275"/>
    </row>
    <row r="614" spans="2:57" s="88" customFormat="1" ht="12" customHeight="1">
      <c r="B614" s="267"/>
      <c r="C614" s="267"/>
      <c r="D614" s="275"/>
      <c r="E614" s="278"/>
      <c r="F614" s="95" t="str">
        <f t="array" ref="F614">_xlfn.IFS(G614="","",G614&gt;I614,"W",G614&lt;I614,"L")</f>
        <v>W</v>
      </c>
      <c r="G614" s="96">
        <v>11</v>
      </c>
      <c r="H614" s="97" t="s">
        <v>129</v>
      </c>
      <c r="I614" s="96">
        <v>7</v>
      </c>
      <c r="J614" s="95" t="str">
        <f t="array" ref="J614">_xlfn.IFS(I614="","",I614&gt;G614,"w",I614&lt;G614,"L")</f>
        <v>L</v>
      </c>
      <c r="K614" s="281"/>
      <c r="L614" s="267"/>
      <c r="M614" s="267"/>
      <c r="N614" s="270"/>
      <c r="O614" s="108"/>
      <c r="P614" s="267"/>
      <c r="Q614" s="267"/>
      <c r="R614" s="275"/>
      <c r="S614" s="278"/>
      <c r="T614" s="95" t="str">
        <f t="array" ref="T614">_xlfn.IFS(U614="","",U614&gt;W614,"W",U614&lt;W614,"L")</f>
        <v>W</v>
      </c>
      <c r="U614" s="96">
        <v>11</v>
      </c>
      <c r="V614" s="97" t="s">
        <v>129</v>
      </c>
      <c r="W614" s="96">
        <v>7</v>
      </c>
      <c r="X614" s="95" t="str">
        <f t="array" ref="X614">_xlfn.IFS(W614="","",W614&gt;U614,"w",W614&lt;U614,"L")</f>
        <v>L</v>
      </c>
      <c r="Y614" s="281"/>
      <c r="Z614" s="267"/>
      <c r="AA614" s="267"/>
      <c r="AB614" s="270"/>
      <c r="AE614" s="267"/>
      <c r="AF614" s="267"/>
      <c r="AG614" s="275"/>
      <c r="AH614" s="278"/>
      <c r="AI614" s="95" t="str">
        <f t="array" ref="AI614">_xlfn.IFS(AJ614="","",AJ614&gt;AL614,"W",AJ614&lt;AL614,"L")</f>
        <v>L</v>
      </c>
      <c r="AJ614" s="96">
        <v>5</v>
      </c>
      <c r="AK614" s="97" t="s">
        <v>129</v>
      </c>
      <c r="AL614" s="96">
        <v>11</v>
      </c>
      <c r="AM614" s="95" t="str">
        <f t="array" ref="AM614">_xlfn.IFS(AL614="","",AL614&gt;AJ614,"w",AL614&lt;AJ614,"L")</f>
        <v>w</v>
      </c>
      <c r="AN614" s="281"/>
      <c r="AO614" s="267"/>
      <c r="AP614" s="267"/>
      <c r="AQ614" s="270"/>
      <c r="AS614" s="267"/>
      <c r="AT614" s="267"/>
      <c r="AU614" s="270"/>
      <c r="AV614" s="278"/>
      <c r="AW614" s="95" t="str">
        <f t="array" ref="AW614">_xlfn.IFS(AX614="","",AX614&gt;AZ614,"W",AX614&lt;AZ614,"L")</f>
        <v>L</v>
      </c>
      <c r="AX614" s="96">
        <v>3</v>
      </c>
      <c r="AY614" s="97" t="s">
        <v>129</v>
      </c>
      <c r="AZ614" s="96">
        <v>11</v>
      </c>
      <c r="BA614" s="95" t="str">
        <f t="array" ref="BA614">_xlfn.IFS(AZ614="","",AZ614&gt;AX614,"w",AZ614&lt;AX614,"L")</f>
        <v>w</v>
      </c>
      <c r="BB614" s="281"/>
      <c r="BC614" s="267"/>
      <c r="BD614" s="267"/>
      <c r="BE614" s="275"/>
    </row>
    <row r="615" spans="2:57" s="88" customFormat="1" ht="12" customHeight="1">
      <c r="B615" s="267"/>
      <c r="C615" s="267"/>
      <c r="D615" s="275"/>
      <c r="E615" s="278"/>
      <c r="F615" s="95" t="str">
        <f t="array" ref="F615">_xlfn.IFS(G615="","",G615&gt;I615,"W",G615&lt;I615,"L")</f>
        <v>W</v>
      </c>
      <c r="G615" s="96">
        <v>11</v>
      </c>
      <c r="H615" s="97" t="s">
        <v>129</v>
      </c>
      <c r="I615" s="96">
        <v>7</v>
      </c>
      <c r="J615" s="95" t="str">
        <f t="array" ref="J615">_xlfn.IFS(I615="","",I615&gt;G615,"w",I615&lt;G615,"L")</f>
        <v>L</v>
      </c>
      <c r="K615" s="281"/>
      <c r="L615" s="267"/>
      <c r="M615" s="267"/>
      <c r="N615" s="270"/>
      <c r="O615" s="108"/>
      <c r="P615" s="267"/>
      <c r="Q615" s="267"/>
      <c r="R615" s="275"/>
      <c r="S615" s="278"/>
      <c r="T615" s="95" t="str">
        <f t="array" ref="T615">_xlfn.IFS(U615="","",U615&gt;W615,"W",U615&lt;W615,"L")</f>
        <v>W</v>
      </c>
      <c r="U615" s="96">
        <v>11</v>
      </c>
      <c r="V615" s="97" t="s">
        <v>129</v>
      </c>
      <c r="W615" s="96">
        <v>1</v>
      </c>
      <c r="X615" s="95" t="str">
        <f t="array" ref="X615">_xlfn.IFS(W615="","",W615&gt;U615,"w",W615&lt;U615,"L")</f>
        <v>L</v>
      </c>
      <c r="Y615" s="281"/>
      <c r="Z615" s="267"/>
      <c r="AA615" s="267"/>
      <c r="AB615" s="270"/>
      <c r="AE615" s="267"/>
      <c r="AF615" s="267"/>
      <c r="AG615" s="275"/>
      <c r="AH615" s="278"/>
      <c r="AI615" s="95" t="str">
        <f t="array" ref="AI615">_xlfn.IFS(AJ615="","",AJ615&gt;AL615,"W",AJ615&lt;AL615,"L")</f>
        <v>W</v>
      </c>
      <c r="AJ615" s="96">
        <v>11</v>
      </c>
      <c r="AK615" s="97" t="s">
        <v>129</v>
      </c>
      <c r="AL615" s="96">
        <v>9</v>
      </c>
      <c r="AM615" s="95" t="str">
        <f t="array" ref="AM615">_xlfn.IFS(AL615="","",AL615&gt;AJ615,"w",AL615&lt;AJ615,"L")</f>
        <v>L</v>
      </c>
      <c r="AN615" s="281"/>
      <c r="AO615" s="267"/>
      <c r="AP615" s="267"/>
      <c r="AQ615" s="270"/>
      <c r="AS615" s="267"/>
      <c r="AT615" s="267"/>
      <c r="AU615" s="270"/>
      <c r="AV615" s="278"/>
      <c r="AW615" s="95" t="str">
        <f t="array" ref="AW615">_xlfn.IFS(AX615="","",AX615&gt;AZ615,"W",AX615&lt;AZ615,"L")</f>
        <v>W</v>
      </c>
      <c r="AX615" s="96">
        <v>11</v>
      </c>
      <c r="AY615" s="97" t="s">
        <v>129</v>
      </c>
      <c r="AZ615" s="96">
        <v>9</v>
      </c>
      <c r="BA615" s="95" t="str">
        <f t="array" ref="BA615">_xlfn.IFS(AZ615="","",AZ615&gt;AX615,"w",AZ615&lt;AX615,"L")</f>
        <v>L</v>
      </c>
      <c r="BB615" s="281"/>
      <c r="BC615" s="267"/>
      <c r="BD615" s="267"/>
      <c r="BE615" s="275"/>
    </row>
    <row r="616" spans="2:57" s="88" customFormat="1" ht="12" customHeight="1">
      <c r="B616" s="267"/>
      <c r="C616" s="267"/>
      <c r="D616" s="275"/>
      <c r="E616" s="278"/>
      <c r="F616" s="95" t="str">
        <f t="array" ref="F616">_xlfn.IFS(G616="","",G616&gt;I616,"W",G616&lt;I616,"L")</f>
        <v/>
      </c>
      <c r="G616" s="96"/>
      <c r="H616" s="97" t="s">
        <v>129</v>
      </c>
      <c r="I616" s="96"/>
      <c r="J616" s="95" t="str">
        <f t="array" ref="J616">_xlfn.IFS(I616="","",I616&gt;G616,"w",I616&lt;G616,"L")</f>
        <v/>
      </c>
      <c r="K616" s="281"/>
      <c r="L616" s="267"/>
      <c r="M616" s="267"/>
      <c r="N616" s="270"/>
      <c r="O616" s="108"/>
      <c r="P616" s="267"/>
      <c r="Q616" s="267"/>
      <c r="R616" s="275"/>
      <c r="S616" s="278"/>
      <c r="T616" s="95" t="str">
        <f t="array" ref="T616">_xlfn.IFS(U616="","",U616&gt;W616,"W",U616&lt;W616,"L")</f>
        <v/>
      </c>
      <c r="U616" s="96"/>
      <c r="V616" s="97" t="s">
        <v>129</v>
      </c>
      <c r="W616" s="96"/>
      <c r="X616" s="95" t="str">
        <f t="array" ref="X616">_xlfn.IFS(W616="","",W616&gt;U616,"w",W616&lt;U616,"L")</f>
        <v/>
      </c>
      <c r="Y616" s="281"/>
      <c r="Z616" s="267"/>
      <c r="AA616" s="267"/>
      <c r="AB616" s="270"/>
      <c r="AE616" s="267"/>
      <c r="AF616" s="267"/>
      <c r="AG616" s="275"/>
      <c r="AH616" s="278"/>
      <c r="AI616" s="95" t="str">
        <f t="array" ref="AI616">_xlfn.IFS(AJ616="","",AJ616&gt;AL616,"W",AJ616&lt;AL616,"L")</f>
        <v>W</v>
      </c>
      <c r="AJ616" s="96">
        <v>11</v>
      </c>
      <c r="AK616" s="97" t="s">
        <v>129</v>
      </c>
      <c r="AL616" s="96">
        <v>8</v>
      </c>
      <c r="AM616" s="95" t="str">
        <f t="array" ref="AM616">_xlfn.IFS(AL616="","",AL616&gt;AJ616,"w",AL616&lt;AJ616,"L")</f>
        <v>L</v>
      </c>
      <c r="AN616" s="281"/>
      <c r="AO616" s="267"/>
      <c r="AP616" s="267"/>
      <c r="AQ616" s="270"/>
      <c r="AS616" s="267"/>
      <c r="AT616" s="267"/>
      <c r="AU616" s="270"/>
      <c r="AV616" s="278"/>
      <c r="AW616" s="95" t="str">
        <f t="array" ref="AW616">_xlfn.IFS(AX616="","",AX616&gt;AZ616,"W",AX616&lt;AZ616,"L")</f>
        <v>L</v>
      </c>
      <c r="AX616" s="96">
        <v>7</v>
      </c>
      <c r="AY616" s="97" t="s">
        <v>129</v>
      </c>
      <c r="AZ616" s="96">
        <v>11</v>
      </c>
      <c r="BA616" s="95" t="str">
        <f t="array" ref="BA616">_xlfn.IFS(AZ616="","",AZ616&gt;AX616,"w",AZ616&lt;AX616,"L")</f>
        <v>w</v>
      </c>
      <c r="BB616" s="281"/>
      <c r="BC616" s="267"/>
      <c r="BD616" s="267"/>
      <c r="BE616" s="275"/>
    </row>
    <row r="617" spans="2:57" s="88" customFormat="1" ht="12" customHeight="1">
      <c r="B617" s="267"/>
      <c r="C617" s="267"/>
      <c r="D617" s="275"/>
      <c r="E617" s="278"/>
      <c r="F617" s="95" t="str">
        <f t="array" ref="F617">_xlfn.IFS(G617="","",G617&gt;I617,"W",G617&lt;I617,"L")</f>
        <v/>
      </c>
      <c r="G617" s="96"/>
      <c r="H617" s="97" t="s">
        <v>129</v>
      </c>
      <c r="I617" s="96"/>
      <c r="J617" s="95" t="str">
        <f t="array" ref="J617">_xlfn.IFS(I617="","",I617&gt;G617,"w",I617&lt;G617,"L")</f>
        <v/>
      </c>
      <c r="K617" s="281"/>
      <c r="L617" s="267"/>
      <c r="M617" s="267"/>
      <c r="N617" s="270"/>
      <c r="O617" s="108"/>
      <c r="P617" s="267"/>
      <c r="Q617" s="267"/>
      <c r="R617" s="275"/>
      <c r="S617" s="278"/>
      <c r="T617" s="95" t="str">
        <f t="array" ref="T617">_xlfn.IFS(U617="","",U617&gt;W617,"W",U617&lt;W617,"L")</f>
        <v/>
      </c>
      <c r="U617" s="96"/>
      <c r="V617" s="97" t="s">
        <v>129</v>
      </c>
      <c r="W617" s="96"/>
      <c r="X617" s="95" t="str">
        <f t="array" ref="X617">_xlfn.IFS(W617="","",W617&gt;U617,"w",W617&lt;U617,"L")</f>
        <v/>
      </c>
      <c r="Y617" s="281"/>
      <c r="Z617" s="267"/>
      <c r="AA617" s="267"/>
      <c r="AB617" s="270"/>
      <c r="AE617" s="267"/>
      <c r="AF617" s="267"/>
      <c r="AG617" s="275"/>
      <c r="AH617" s="278"/>
      <c r="AI617" s="95" t="str">
        <f t="array" ref="AI617">_xlfn.IFS(AJ617="","",AJ617&gt;AL617,"W",AJ617&lt;AL617,"L")</f>
        <v/>
      </c>
      <c r="AJ617" s="96"/>
      <c r="AK617" s="97" t="s">
        <v>129</v>
      </c>
      <c r="AL617" s="96"/>
      <c r="AM617" s="95" t="str">
        <f t="array" ref="AM617">_xlfn.IFS(AL617="","",AL617&gt;AJ617,"w",AL617&lt;AJ617,"L")</f>
        <v/>
      </c>
      <c r="AN617" s="281"/>
      <c r="AO617" s="267"/>
      <c r="AP617" s="267"/>
      <c r="AQ617" s="270"/>
      <c r="AS617" s="267"/>
      <c r="AT617" s="267"/>
      <c r="AU617" s="270"/>
      <c r="AV617" s="278"/>
      <c r="AW617" s="95" t="str">
        <f t="array" ref="AW617">_xlfn.IFS(AX617="","",AX617&gt;AZ617,"W",AX617&lt;AZ617,"L")</f>
        <v/>
      </c>
      <c r="AX617" s="96"/>
      <c r="AY617" s="97" t="s">
        <v>129</v>
      </c>
      <c r="AZ617" s="96"/>
      <c r="BA617" s="95" t="str">
        <f t="array" ref="BA617">_xlfn.IFS(AZ617="","",AZ617&gt;AX617,"w",AZ617&lt;AX617,"L")</f>
        <v/>
      </c>
      <c r="BB617" s="281"/>
      <c r="BC617" s="267"/>
      <c r="BD617" s="267"/>
      <c r="BE617" s="275"/>
    </row>
    <row r="618" spans="2:57" s="88" customFormat="1" ht="12" customHeight="1">
      <c r="B618" s="268"/>
      <c r="C618" s="268"/>
      <c r="D618" s="276"/>
      <c r="E618" s="279"/>
      <c r="F618" s="98"/>
      <c r="G618" s="99"/>
      <c r="H618" s="92"/>
      <c r="I618" s="99"/>
      <c r="J618" s="98"/>
      <c r="K618" s="282"/>
      <c r="L618" s="268"/>
      <c r="M618" s="268"/>
      <c r="N618" s="271"/>
      <c r="O618" s="108"/>
      <c r="P618" s="268"/>
      <c r="Q618" s="268"/>
      <c r="R618" s="276"/>
      <c r="S618" s="279"/>
      <c r="T618" s="98"/>
      <c r="U618" s="99"/>
      <c r="V618" s="92"/>
      <c r="W618" s="99"/>
      <c r="X618" s="98"/>
      <c r="Y618" s="282"/>
      <c r="Z618" s="268"/>
      <c r="AA618" s="268"/>
      <c r="AB618" s="271"/>
      <c r="AE618" s="268"/>
      <c r="AF618" s="268"/>
      <c r="AG618" s="276"/>
      <c r="AH618" s="279"/>
      <c r="AI618" s="98"/>
      <c r="AJ618" s="99"/>
      <c r="AK618" s="92"/>
      <c r="AL618" s="99"/>
      <c r="AM618" s="98"/>
      <c r="AN618" s="282"/>
      <c r="AO618" s="268"/>
      <c r="AP618" s="268"/>
      <c r="AQ618" s="271"/>
      <c r="AS618" s="268"/>
      <c r="AT618" s="268"/>
      <c r="AU618" s="271"/>
      <c r="AV618" s="279"/>
      <c r="AW618" s="98"/>
      <c r="AX618" s="99"/>
      <c r="AY618" s="92"/>
      <c r="AZ618" s="99"/>
      <c r="BA618" s="98"/>
      <c r="BB618" s="282"/>
      <c r="BC618" s="268"/>
      <c r="BD618" s="268"/>
      <c r="BE618" s="276"/>
    </row>
    <row r="619" spans="2:57" s="88" customFormat="1" ht="12" customHeight="1">
      <c r="B619" s="266">
        <v>6</v>
      </c>
      <c r="C619" s="266" t="s">
        <v>136</v>
      </c>
      <c r="D619" s="269" t="s">
        <v>567</v>
      </c>
      <c r="E619" s="277">
        <f t="shared" ref="E619" si="537">IF(G620="","",COUNTIF(F619:F624,"W"))</f>
        <v>1</v>
      </c>
      <c r="F619" s="93"/>
      <c r="G619" s="94"/>
      <c r="H619" s="89"/>
      <c r="I619" s="94"/>
      <c r="J619" s="93"/>
      <c r="K619" s="280">
        <f t="shared" ref="K619" si="538">IF(I620="","",COUNTIF(J619:J624,"W"))</f>
        <v>3</v>
      </c>
      <c r="L619" s="266">
        <v>6</v>
      </c>
      <c r="M619" s="266" t="s">
        <v>136</v>
      </c>
      <c r="N619" s="274" t="s">
        <v>274</v>
      </c>
      <c r="O619" s="108"/>
      <c r="P619" s="266">
        <v>6</v>
      </c>
      <c r="Q619" s="266" t="s">
        <v>136</v>
      </c>
      <c r="R619" s="269" t="s">
        <v>587</v>
      </c>
      <c r="S619" s="277">
        <f t="shared" ref="S619" si="539">IF(U620="","",COUNTIF(T619:T624,"W"))</f>
        <v>0</v>
      </c>
      <c r="T619" s="93"/>
      <c r="U619" s="94"/>
      <c r="V619" s="89"/>
      <c r="W619" s="94"/>
      <c r="X619" s="93"/>
      <c r="Y619" s="280">
        <f t="shared" ref="Y619" si="540">IF(W620="","",COUNTIF(X619:X624,"W"))</f>
        <v>3</v>
      </c>
      <c r="Z619" s="266">
        <v>6</v>
      </c>
      <c r="AA619" s="266" t="s">
        <v>136</v>
      </c>
      <c r="AB619" s="274" t="s">
        <v>570</v>
      </c>
      <c r="AE619" s="266">
        <v>6</v>
      </c>
      <c r="AF619" s="266" t="s">
        <v>136</v>
      </c>
      <c r="AG619" s="274" t="s">
        <v>477</v>
      </c>
      <c r="AH619" s="277">
        <f t="shared" ref="AH619" si="541">IF(AJ620="","",COUNTIF(AI619:AI624,"W"))</f>
        <v>3</v>
      </c>
      <c r="AI619" s="93"/>
      <c r="AJ619" s="94"/>
      <c r="AK619" s="89"/>
      <c r="AL619" s="94"/>
      <c r="AM619" s="93"/>
      <c r="AN619" s="280">
        <f t="shared" ref="AN619" si="542">IF(AL620="","",COUNTIF(AM619:AM624,"W"))</f>
        <v>1</v>
      </c>
      <c r="AO619" s="266">
        <v>6</v>
      </c>
      <c r="AP619" s="266" t="s">
        <v>136</v>
      </c>
      <c r="AQ619" s="269" t="s">
        <v>489</v>
      </c>
      <c r="AS619" s="266">
        <v>6</v>
      </c>
      <c r="AT619" s="266" t="s">
        <v>136</v>
      </c>
      <c r="AU619" s="274" t="s">
        <v>465</v>
      </c>
      <c r="AV619" s="277">
        <f t="shared" ref="AV619" si="543">IF(AX620="","",COUNTIF(AW619:AW624,"W"))</f>
        <v>3</v>
      </c>
      <c r="AW619" s="93"/>
      <c r="AX619" s="94"/>
      <c r="AY619" s="89"/>
      <c r="AZ619" s="94"/>
      <c r="BA619" s="93"/>
      <c r="BB619" s="280">
        <f t="shared" ref="BB619" si="544">IF(AZ620="","",COUNTIF(BA619:BA624,"W"))</f>
        <v>1</v>
      </c>
      <c r="BC619" s="266">
        <v>6</v>
      </c>
      <c r="BD619" s="266" t="s">
        <v>136</v>
      </c>
      <c r="BE619" s="269" t="s">
        <v>582</v>
      </c>
    </row>
    <row r="620" spans="2:57" s="88" customFormat="1" ht="12" customHeight="1">
      <c r="B620" s="267"/>
      <c r="C620" s="267"/>
      <c r="D620" s="270"/>
      <c r="E620" s="278"/>
      <c r="F620" s="95" t="str">
        <f t="array" ref="F620">_xlfn.IFS(G620="","",G620&gt;I620,"W",G620&lt;I620,"L")</f>
        <v>L</v>
      </c>
      <c r="G620" s="96">
        <v>8</v>
      </c>
      <c r="H620" s="97" t="s">
        <v>129</v>
      </c>
      <c r="I620" s="96">
        <v>11</v>
      </c>
      <c r="J620" s="95" t="str">
        <f t="array" ref="J620">_xlfn.IFS(I620="","",I620&gt;G620,"w",I620&lt;G620,"L")</f>
        <v>w</v>
      </c>
      <c r="K620" s="281"/>
      <c r="L620" s="267"/>
      <c r="M620" s="267"/>
      <c r="N620" s="275"/>
      <c r="O620" s="108"/>
      <c r="P620" s="267"/>
      <c r="Q620" s="267"/>
      <c r="R620" s="270"/>
      <c r="S620" s="278"/>
      <c r="T620" s="95" t="str">
        <f t="array" ref="T620">_xlfn.IFS(U620="","",U620&gt;W620,"W",U620&lt;W620,"L")</f>
        <v>L</v>
      </c>
      <c r="U620" s="96">
        <v>4</v>
      </c>
      <c r="V620" s="97" t="s">
        <v>129</v>
      </c>
      <c r="W620" s="96">
        <v>11</v>
      </c>
      <c r="X620" s="95" t="str">
        <f t="array" ref="X620">_xlfn.IFS(W620="","",W620&gt;U620,"w",W620&lt;U620,"L")</f>
        <v>w</v>
      </c>
      <c r="Y620" s="281"/>
      <c r="Z620" s="267"/>
      <c r="AA620" s="267"/>
      <c r="AB620" s="275"/>
      <c r="AE620" s="267"/>
      <c r="AF620" s="267"/>
      <c r="AG620" s="275"/>
      <c r="AH620" s="278"/>
      <c r="AI620" s="95" t="str">
        <f t="array" ref="AI620">_xlfn.IFS(AJ620="","",AJ620&gt;AL620,"W",AJ620&lt;AL620,"L")</f>
        <v>W</v>
      </c>
      <c r="AJ620" s="96">
        <v>11</v>
      </c>
      <c r="AK620" s="97" t="s">
        <v>129</v>
      </c>
      <c r="AL620" s="96">
        <v>7</v>
      </c>
      <c r="AM620" s="95" t="str">
        <f t="array" ref="AM620">_xlfn.IFS(AL620="","",AL620&gt;AJ620,"w",AL620&lt;AJ620,"L")</f>
        <v>L</v>
      </c>
      <c r="AN620" s="281"/>
      <c r="AO620" s="267"/>
      <c r="AP620" s="267"/>
      <c r="AQ620" s="270"/>
      <c r="AS620" s="267"/>
      <c r="AT620" s="267"/>
      <c r="AU620" s="275"/>
      <c r="AV620" s="278"/>
      <c r="AW620" s="95" t="str">
        <f t="array" ref="AW620">_xlfn.IFS(AX620="","",AX620&gt;AZ620,"W",AX620&lt;AZ620,"L")</f>
        <v>W</v>
      </c>
      <c r="AX620" s="96">
        <v>11</v>
      </c>
      <c r="AY620" s="97" t="s">
        <v>129</v>
      </c>
      <c r="AZ620" s="96">
        <v>8</v>
      </c>
      <c r="BA620" s="95" t="str">
        <f t="array" ref="BA620">_xlfn.IFS(AZ620="","",AZ620&gt;AX620,"w",AZ620&lt;AX620,"L")</f>
        <v>L</v>
      </c>
      <c r="BB620" s="281"/>
      <c r="BC620" s="267"/>
      <c r="BD620" s="267"/>
      <c r="BE620" s="270"/>
    </row>
    <row r="621" spans="2:57" s="88" customFormat="1" ht="12" customHeight="1">
      <c r="B621" s="267"/>
      <c r="C621" s="267"/>
      <c r="D621" s="270"/>
      <c r="E621" s="278"/>
      <c r="F621" s="95" t="str">
        <f t="array" ref="F621">_xlfn.IFS(G621="","",G621&gt;I621,"W",G621&lt;I621,"L")</f>
        <v>L</v>
      </c>
      <c r="G621" s="96">
        <v>6</v>
      </c>
      <c r="H621" s="97" t="s">
        <v>129</v>
      </c>
      <c r="I621" s="96">
        <v>11</v>
      </c>
      <c r="J621" s="95" t="str">
        <f t="array" ref="J621">_xlfn.IFS(I621="","",I621&gt;G621,"w",I621&lt;G621,"L")</f>
        <v>w</v>
      </c>
      <c r="K621" s="281"/>
      <c r="L621" s="267"/>
      <c r="M621" s="267"/>
      <c r="N621" s="275"/>
      <c r="O621" s="108"/>
      <c r="P621" s="267"/>
      <c r="Q621" s="267"/>
      <c r="R621" s="270"/>
      <c r="S621" s="278"/>
      <c r="T621" s="95" t="str">
        <f t="array" ref="T621">_xlfn.IFS(U621="","",U621&gt;W621,"W",U621&lt;W621,"L")</f>
        <v>L</v>
      </c>
      <c r="U621" s="96">
        <v>3</v>
      </c>
      <c r="V621" s="97" t="s">
        <v>129</v>
      </c>
      <c r="W621" s="96">
        <v>11</v>
      </c>
      <c r="X621" s="95" t="str">
        <f t="array" ref="X621">_xlfn.IFS(W621="","",W621&gt;U621,"w",W621&lt;U621,"L")</f>
        <v>w</v>
      </c>
      <c r="Y621" s="281"/>
      <c r="Z621" s="267"/>
      <c r="AA621" s="267"/>
      <c r="AB621" s="275"/>
      <c r="AE621" s="267"/>
      <c r="AF621" s="267"/>
      <c r="AG621" s="275"/>
      <c r="AH621" s="278"/>
      <c r="AI621" s="95" t="str">
        <f t="array" ref="AI621">_xlfn.IFS(AJ621="","",AJ621&gt;AL621,"W",AJ621&lt;AL621,"L")</f>
        <v>W</v>
      </c>
      <c r="AJ621" s="96">
        <v>11</v>
      </c>
      <c r="AK621" s="97" t="s">
        <v>129</v>
      </c>
      <c r="AL621" s="96">
        <v>7</v>
      </c>
      <c r="AM621" s="95" t="str">
        <f t="array" ref="AM621">_xlfn.IFS(AL621="","",AL621&gt;AJ621,"w",AL621&lt;AJ621,"L")</f>
        <v>L</v>
      </c>
      <c r="AN621" s="281"/>
      <c r="AO621" s="267"/>
      <c r="AP621" s="267"/>
      <c r="AQ621" s="270"/>
      <c r="AS621" s="267"/>
      <c r="AT621" s="267"/>
      <c r="AU621" s="275"/>
      <c r="AV621" s="278"/>
      <c r="AW621" s="95" t="str">
        <f t="array" ref="AW621">_xlfn.IFS(AX621="","",AX621&gt;AZ621,"W",AX621&lt;AZ621,"L")</f>
        <v>L</v>
      </c>
      <c r="AX621" s="96">
        <v>8</v>
      </c>
      <c r="AY621" s="97" t="s">
        <v>129</v>
      </c>
      <c r="AZ621" s="96">
        <v>11</v>
      </c>
      <c r="BA621" s="95" t="str">
        <f t="array" ref="BA621">_xlfn.IFS(AZ621="","",AZ621&gt;AX621,"w",AZ621&lt;AX621,"L")</f>
        <v>w</v>
      </c>
      <c r="BB621" s="281"/>
      <c r="BC621" s="267"/>
      <c r="BD621" s="267"/>
      <c r="BE621" s="270"/>
    </row>
    <row r="622" spans="2:57" s="88" customFormat="1" ht="12" customHeight="1">
      <c r="B622" s="267"/>
      <c r="C622" s="267"/>
      <c r="D622" s="270"/>
      <c r="E622" s="278"/>
      <c r="F622" s="95" t="str">
        <f t="array" ref="F622">_xlfn.IFS(G622="","",G622&gt;I622,"W",G622&lt;I622,"L")</f>
        <v>W</v>
      </c>
      <c r="G622" s="96">
        <v>11</v>
      </c>
      <c r="H622" s="97" t="s">
        <v>129</v>
      </c>
      <c r="I622" s="96">
        <v>9</v>
      </c>
      <c r="J622" s="95" t="str">
        <f t="array" ref="J622">_xlfn.IFS(I622="","",I622&gt;G622,"w",I622&lt;G622,"L")</f>
        <v>L</v>
      </c>
      <c r="K622" s="281"/>
      <c r="L622" s="267"/>
      <c r="M622" s="267"/>
      <c r="N622" s="275"/>
      <c r="O622" s="108"/>
      <c r="P622" s="267"/>
      <c r="Q622" s="267"/>
      <c r="R622" s="270"/>
      <c r="S622" s="278"/>
      <c r="T622" s="95" t="str">
        <f t="array" ref="T622">_xlfn.IFS(U622="","",U622&gt;W622,"W",U622&lt;W622,"L")</f>
        <v>L</v>
      </c>
      <c r="U622" s="96">
        <v>7</v>
      </c>
      <c r="V622" s="97" t="s">
        <v>129</v>
      </c>
      <c r="W622" s="96">
        <v>11</v>
      </c>
      <c r="X622" s="95" t="str">
        <f t="array" ref="X622">_xlfn.IFS(W622="","",W622&gt;U622,"w",W622&lt;U622,"L")</f>
        <v>w</v>
      </c>
      <c r="Y622" s="281"/>
      <c r="Z622" s="267"/>
      <c r="AA622" s="267"/>
      <c r="AB622" s="275"/>
      <c r="AE622" s="267"/>
      <c r="AF622" s="267"/>
      <c r="AG622" s="275"/>
      <c r="AH622" s="278"/>
      <c r="AI622" s="95" t="str">
        <f t="array" ref="AI622">_xlfn.IFS(AJ622="","",AJ622&gt;AL622,"W",AJ622&lt;AL622,"L")</f>
        <v>L</v>
      </c>
      <c r="AJ622" s="96">
        <v>11</v>
      </c>
      <c r="AK622" s="97" t="s">
        <v>129</v>
      </c>
      <c r="AL622" s="96">
        <v>13</v>
      </c>
      <c r="AM622" s="95" t="str">
        <f t="array" ref="AM622">_xlfn.IFS(AL622="","",AL622&gt;AJ622,"w",AL622&lt;AJ622,"L")</f>
        <v>w</v>
      </c>
      <c r="AN622" s="281"/>
      <c r="AO622" s="267"/>
      <c r="AP622" s="267"/>
      <c r="AQ622" s="270"/>
      <c r="AS622" s="267"/>
      <c r="AT622" s="267"/>
      <c r="AU622" s="275"/>
      <c r="AV622" s="278"/>
      <c r="AW622" s="95" t="str">
        <f t="array" ref="AW622">_xlfn.IFS(AX622="","",AX622&gt;AZ622,"W",AX622&lt;AZ622,"L")</f>
        <v>W</v>
      </c>
      <c r="AX622" s="96">
        <v>15</v>
      </c>
      <c r="AY622" s="97" t="s">
        <v>129</v>
      </c>
      <c r="AZ622" s="96">
        <v>13</v>
      </c>
      <c r="BA622" s="95" t="str">
        <f t="array" ref="BA622">_xlfn.IFS(AZ622="","",AZ622&gt;AX622,"w",AZ622&lt;AX622,"L")</f>
        <v>L</v>
      </c>
      <c r="BB622" s="281"/>
      <c r="BC622" s="267"/>
      <c r="BD622" s="267"/>
      <c r="BE622" s="270"/>
    </row>
    <row r="623" spans="2:57" s="88" customFormat="1" ht="12" customHeight="1">
      <c r="B623" s="267"/>
      <c r="C623" s="267"/>
      <c r="D623" s="270"/>
      <c r="E623" s="278"/>
      <c r="F623" s="95" t="str">
        <f t="array" ref="F623">_xlfn.IFS(G623="","",G623&gt;I623,"W",G623&lt;I623,"L")</f>
        <v>L</v>
      </c>
      <c r="G623" s="96">
        <v>11</v>
      </c>
      <c r="H623" s="97" t="s">
        <v>129</v>
      </c>
      <c r="I623" s="96">
        <v>13</v>
      </c>
      <c r="J623" s="95" t="str">
        <f t="array" ref="J623">_xlfn.IFS(I623="","",I623&gt;G623,"w",I623&lt;G623,"L")</f>
        <v>w</v>
      </c>
      <c r="K623" s="281"/>
      <c r="L623" s="267"/>
      <c r="M623" s="267"/>
      <c r="N623" s="275"/>
      <c r="O623" s="108"/>
      <c r="P623" s="267"/>
      <c r="Q623" s="267"/>
      <c r="R623" s="270"/>
      <c r="S623" s="278"/>
      <c r="T623" s="95" t="str">
        <f t="array" ref="T623">_xlfn.IFS(U623="","",U623&gt;W623,"W",U623&lt;W623,"L")</f>
        <v/>
      </c>
      <c r="U623" s="96"/>
      <c r="V623" s="97" t="s">
        <v>129</v>
      </c>
      <c r="W623" s="96"/>
      <c r="X623" s="95" t="str">
        <f t="array" ref="X623">_xlfn.IFS(W623="","",W623&gt;U623,"w",W623&lt;U623,"L")</f>
        <v/>
      </c>
      <c r="Y623" s="281"/>
      <c r="Z623" s="267"/>
      <c r="AA623" s="267"/>
      <c r="AB623" s="275"/>
      <c r="AE623" s="267"/>
      <c r="AF623" s="267"/>
      <c r="AG623" s="275"/>
      <c r="AH623" s="278"/>
      <c r="AI623" s="95" t="str">
        <f t="array" ref="AI623">_xlfn.IFS(AJ623="","",AJ623&gt;AL623,"W",AJ623&lt;AL623,"L")</f>
        <v>W</v>
      </c>
      <c r="AJ623" s="96">
        <v>11</v>
      </c>
      <c r="AK623" s="97" t="s">
        <v>129</v>
      </c>
      <c r="AL623" s="96">
        <v>9</v>
      </c>
      <c r="AM623" s="95" t="str">
        <f t="array" ref="AM623">_xlfn.IFS(AL623="","",AL623&gt;AJ623,"w",AL623&lt;AJ623,"L")</f>
        <v>L</v>
      </c>
      <c r="AN623" s="281"/>
      <c r="AO623" s="267"/>
      <c r="AP623" s="267"/>
      <c r="AQ623" s="270"/>
      <c r="AS623" s="267"/>
      <c r="AT623" s="267"/>
      <c r="AU623" s="275"/>
      <c r="AV623" s="278"/>
      <c r="AW623" s="95" t="str">
        <f t="array" ref="AW623">_xlfn.IFS(AX623="","",AX623&gt;AZ623,"W",AX623&lt;AZ623,"L")</f>
        <v>W</v>
      </c>
      <c r="AX623" s="96">
        <v>11</v>
      </c>
      <c r="AY623" s="97" t="s">
        <v>129</v>
      </c>
      <c r="AZ623" s="96">
        <v>6</v>
      </c>
      <c r="BA623" s="95" t="str">
        <f t="array" ref="BA623">_xlfn.IFS(AZ623="","",AZ623&gt;AX623,"w",AZ623&lt;AX623,"L")</f>
        <v>L</v>
      </c>
      <c r="BB623" s="281"/>
      <c r="BC623" s="267"/>
      <c r="BD623" s="267"/>
      <c r="BE623" s="270"/>
    </row>
    <row r="624" spans="2:57" s="88" customFormat="1" ht="12" customHeight="1">
      <c r="B624" s="267"/>
      <c r="C624" s="267"/>
      <c r="D624" s="270"/>
      <c r="E624" s="278"/>
      <c r="F624" s="95" t="str">
        <f t="array" ref="F624">_xlfn.IFS(G624="","",G624&gt;I624,"W",G624&lt;I624,"L")</f>
        <v/>
      </c>
      <c r="G624" s="96"/>
      <c r="H624" s="97" t="s">
        <v>129</v>
      </c>
      <c r="I624" s="96"/>
      <c r="J624" s="95" t="str">
        <f t="array" ref="J624">_xlfn.IFS(I624="","",I624&gt;G624,"w",I624&lt;G624,"L")</f>
        <v/>
      </c>
      <c r="K624" s="281"/>
      <c r="L624" s="267"/>
      <c r="M624" s="267"/>
      <c r="N624" s="275"/>
      <c r="O624" s="108"/>
      <c r="P624" s="267"/>
      <c r="Q624" s="267"/>
      <c r="R624" s="270"/>
      <c r="S624" s="278"/>
      <c r="T624" s="95" t="str">
        <f t="array" ref="T624">_xlfn.IFS(U624="","",U624&gt;W624,"W",U624&lt;W624,"L")</f>
        <v/>
      </c>
      <c r="U624" s="96"/>
      <c r="V624" s="97" t="s">
        <v>129</v>
      </c>
      <c r="W624" s="96"/>
      <c r="X624" s="95" t="str">
        <f t="array" ref="X624">_xlfn.IFS(W624="","",W624&gt;U624,"w",W624&lt;U624,"L")</f>
        <v/>
      </c>
      <c r="Y624" s="281"/>
      <c r="Z624" s="267"/>
      <c r="AA624" s="267"/>
      <c r="AB624" s="275"/>
      <c r="AE624" s="267"/>
      <c r="AF624" s="267"/>
      <c r="AG624" s="275"/>
      <c r="AH624" s="278"/>
      <c r="AI624" s="95" t="str">
        <f t="array" ref="AI624">_xlfn.IFS(AJ624="","",AJ624&gt;AL624,"W",AJ624&lt;AL624,"L")</f>
        <v/>
      </c>
      <c r="AJ624" s="96"/>
      <c r="AK624" s="97" t="s">
        <v>129</v>
      </c>
      <c r="AL624" s="96"/>
      <c r="AM624" s="95" t="str">
        <f t="array" ref="AM624">_xlfn.IFS(AL624="","",AL624&gt;AJ624,"w",AL624&lt;AJ624,"L")</f>
        <v/>
      </c>
      <c r="AN624" s="281"/>
      <c r="AO624" s="267"/>
      <c r="AP624" s="267"/>
      <c r="AQ624" s="270"/>
      <c r="AS624" s="267"/>
      <c r="AT624" s="267"/>
      <c r="AU624" s="275"/>
      <c r="AV624" s="278"/>
      <c r="AW624" s="95" t="str">
        <f t="array" ref="AW624">_xlfn.IFS(AX624="","",AX624&gt;AZ624,"W",AX624&lt;AZ624,"L")</f>
        <v/>
      </c>
      <c r="AX624" s="96"/>
      <c r="AY624" s="97" t="s">
        <v>129</v>
      </c>
      <c r="AZ624" s="96"/>
      <c r="BA624" s="95" t="str">
        <f t="array" ref="BA624">_xlfn.IFS(AZ624="","",AZ624&gt;AX624,"w",AZ624&lt;AX624,"L")</f>
        <v/>
      </c>
      <c r="BB624" s="281"/>
      <c r="BC624" s="267"/>
      <c r="BD624" s="267"/>
      <c r="BE624" s="270"/>
    </row>
    <row r="625" spans="2:57" s="88" customFormat="1" ht="12" customHeight="1">
      <c r="B625" s="268"/>
      <c r="C625" s="268"/>
      <c r="D625" s="271"/>
      <c r="E625" s="279"/>
      <c r="F625" s="98"/>
      <c r="G625" s="99"/>
      <c r="H625" s="92"/>
      <c r="I625" s="99"/>
      <c r="J625" s="98"/>
      <c r="K625" s="282"/>
      <c r="L625" s="268"/>
      <c r="M625" s="268"/>
      <c r="N625" s="276"/>
      <c r="O625" s="108"/>
      <c r="P625" s="268"/>
      <c r="Q625" s="268"/>
      <c r="R625" s="271"/>
      <c r="S625" s="279"/>
      <c r="T625" s="98"/>
      <c r="U625" s="99"/>
      <c r="V625" s="92"/>
      <c r="W625" s="99"/>
      <c r="X625" s="98"/>
      <c r="Y625" s="282"/>
      <c r="Z625" s="268"/>
      <c r="AA625" s="268"/>
      <c r="AB625" s="276"/>
      <c r="AE625" s="268"/>
      <c r="AF625" s="268"/>
      <c r="AG625" s="276"/>
      <c r="AH625" s="279"/>
      <c r="AI625" s="98"/>
      <c r="AJ625" s="99"/>
      <c r="AK625" s="92"/>
      <c r="AL625" s="99"/>
      <c r="AM625" s="98"/>
      <c r="AN625" s="282"/>
      <c r="AO625" s="268"/>
      <c r="AP625" s="268"/>
      <c r="AQ625" s="271"/>
      <c r="AS625" s="268"/>
      <c r="AT625" s="268"/>
      <c r="AU625" s="276"/>
      <c r="AV625" s="279"/>
      <c r="AW625" s="98"/>
      <c r="AX625" s="99"/>
      <c r="AY625" s="92"/>
      <c r="AZ625" s="99"/>
      <c r="BA625" s="98"/>
      <c r="BB625" s="282"/>
      <c r="BC625" s="268"/>
      <c r="BD625" s="268"/>
      <c r="BE625" s="271"/>
    </row>
    <row r="626" spans="2:57" s="88" customFormat="1" ht="12" customHeight="1">
      <c r="B626" s="266">
        <v>7</v>
      </c>
      <c r="C626" s="266" t="s">
        <v>137</v>
      </c>
      <c r="D626" s="274" t="s">
        <v>555</v>
      </c>
      <c r="E626" s="277">
        <f t="shared" ref="E626" si="545">IF(G627="","",COUNTIF(F626:F631,"W"))</f>
        <v>3</v>
      </c>
      <c r="F626" s="93"/>
      <c r="G626" s="94"/>
      <c r="H626" s="89"/>
      <c r="I626" s="94"/>
      <c r="J626" s="93"/>
      <c r="K626" s="280">
        <f t="shared" ref="K626" si="546">IF(I627="","",COUNTIF(J626:J631,"W"))</f>
        <v>0</v>
      </c>
      <c r="L626" s="266">
        <v>7</v>
      </c>
      <c r="M626" s="266" t="s">
        <v>137</v>
      </c>
      <c r="N626" s="269" t="s">
        <v>314</v>
      </c>
      <c r="O626" s="108"/>
      <c r="P626" s="266">
        <v>7</v>
      </c>
      <c r="Q626" s="266" t="s">
        <v>137</v>
      </c>
      <c r="R626" s="274" t="s">
        <v>504</v>
      </c>
      <c r="S626" s="277">
        <f t="shared" ref="S626" si="547">IF(U627="","",COUNTIF(T626:T631,"W"))</f>
        <v>3</v>
      </c>
      <c r="T626" s="93"/>
      <c r="U626" s="94"/>
      <c r="V626" s="89"/>
      <c r="W626" s="94"/>
      <c r="X626" s="93"/>
      <c r="Y626" s="280">
        <f t="shared" ref="Y626" si="548">IF(W627="","",COUNTIF(X626:X631,"W"))</f>
        <v>0</v>
      </c>
      <c r="Z626" s="266">
        <v>7</v>
      </c>
      <c r="AA626" s="266" t="s">
        <v>137</v>
      </c>
      <c r="AB626" s="269" t="s">
        <v>379</v>
      </c>
      <c r="AE626" s="266">
        <v>7</v>
      </c>
      <c r="AF626" s="266" t="s">
        <v>137</v>
      </c>
      <c r="AG626" s="269" t="s">
        <v>479</v>
      </c>
      <c r="AH626" s="277">
        <f t="shared" ref="AH626" si="549">IF(AJ627="","",COUNTIF(AI626:AI631,"W"))</f>
        <v>0</v>
      </c>
      <c r="AI626" s="93"/>
      <c r="AJ626" s="94"/>
      <c r="AK626" s="89"/>
      <c r="AL626" s="94"/>
      <c r="AM626" s="93"/>
      <c r="AN626" s="280">
        <f t="shared" ref="AN626" si="550">IF(AL627="","",COUNTIF(AM626:AM631,"W"))</f>
        <v>3</v>
      </c>
      <c r="AO626" s="266">
        <v>7</v>
      </c>
      <c r="AP626" s="266" t="s">
        <v>137</v>
      </c>
      <c r="AQ626" s="274" t="s">
        <v>490</v>
      </c>
      <c r="AS626" s="266">
        <v>7</v>
      </c>
      <c r="AT626" s="266" t="s">
        <v>137</v>
      </c>
      <c r="AU626" s="274" t="s">
        <v>536</v>
      </c>
      <c r="AV626" s="277">
        <f t="shared" ref="AV626" si="551">IF(AX627="","",COUNTIF(AW626:AW631,"W"))</f>
        <v>3</v>
      </c>
      <c r="AW626" s="93"/>
      <c r="AX626" s="94"/>
      <c r="AY626" s="89"/>
      <c r="AZ626" s="94"/>
      <c r="BA626" s="93"/>
      <c r="BB626" s="280">
        <f t="shared" ref="BB626" si="552">IF(AZ627="","",COUNTIF(BA626:BA631,"W"))</f>
        <v>0</v>
      </c>
      <c r="BC626" s="266">
        <v>7</v>
      </c>
      <c r="BD626" s="266" t="s">
        <v>137</v>
      </c>
      <c r="BE626" s="269" t="s">
        <v>544</v>
      </c>
    </row>
    <row r="627" spans="2:57" s="88" customFormat="1" ht="12" customHeight="1">
      <c r="B627" s="267"/>
      <c r="C627" s="267"/>
      <c r="D627" s="275"/>
      <c r="E627" s="278"/>
      <c r="F627" s="95" t="str">
        <f t="array" ref="F627">_xlfn.IFS(G627="","",G627&gt;I627,"W",G627&lt;I627,"L")</f>
        <v>W</v>
      </c>
      <c r="G627" s="96">
        <v>11</v>
      </c>
      <c r="H627" s="97" t="s">
        <v>129</v>
      </c>
      <c r="I627" s="96">
        <v>7</v>
      </c>
      <c r="J627" s="95" t="str">
        <f t="array" ref="J627">_xlfn.IFS(I627="","",I627&gt;G627,"w",I627&lt;G627,"L")</f>
        <v>L</v>
      </c>
      <c r="K627" s="281"/>
      <c r="L627" s="267"/>
      <c r="M627" s="267"/>
      <c r="N627" s="270"/>
      <c r="O627" s="108"/>
      <c r="P627" s="267"/>
      <c r="Q627" s="267"/>
      <c r="R627" s="275"/>
      <c r="S627" s="278"/>
      <c r="T627" s="95" t="str">
        <f t="array" ref="T627">_xlfn.IFS(U627="","",U627&gt;W627,"W",U627&lt;W627,"L")</f>
        <v>W</v>
      </c>
      <c r="U627" s="96">
        <v>11</v>
      </c>
      <c r="V627" s="97" t="s">
        <v>129</v>
      </c>
      <c r="W627" s="96">
        <v>6</v>
      </c>
      <c r="X627" s="95" t="str">
        <f t="array" ref="X627">_xlfn.IFS(W627="","",W627&gt;U627,"w",W627&lt;U627,"L")</f>
        <v>L</v>
      </c>
      <c r="Y627" s="281"/>
      <c r="Z627" s="267"/>
      <c r="AA627" s="267"/>
      <c r="AB627" s="270"/>
      <c r="AE627" s="267"/>
      <c r="AF627" s="267"/>
      <c r="AG627" s="270"/>
      <c r="AH627" s="278"/>
      <c r="AI627" s="95" t="str">
        <f t="array" ref="AI627">_xlfn.IFS(AJ627="","",AJ627&gt;AL627,"W",AJ627&lt;AL627,"L")</f>
        <v>L</v>
      </c>
      <c r="AJ627" s="96">
        <v>4</v>
      </c>
      <c r="AK627" s="97" t="s">
        <v>129</v>
      </c>
      <c r="AL627" s="96">
        <v>11</v>
      </c>
      <c r="AM627" s="95" t="str">
        <f t="array" ref="AM627">_xlfn.IFS(AL627="","",AL627&gt;AJ627,"w",AL627&lt;AJ627,"L")</f>
        <v>w</v>
      </c>
      <c r="AN627" s="281"/>
      <c r="AO627" s="267"/>
      <c r="AP627" s="267"/>
      <c r="AQ627" s="275"/>
      <c r="AS627" s="267"/>
      <c r="AT627" s="267"/>
      <c r="AU627" s="275"/>
      <c r="AV627" s="278"/>
      <c r="AW627" s="95" t="str">
        <f t="array" ref="AW627">_xlfn.IFS(AX627="","",AX627&gt;AZ627,"W",AX627&lt;AZ627,"L")</f>
        <v>W</v>
      </c>
      <c r="AX627" s="96">
        <v>11</v>
      </c>
      <c r="AY627" s="97" t="s">
        <v>129</v>
      </c>
      <c r="AZ627" s="96">
        <v>3</v>
      </c>
      <c r="BA627" s="95" t="str">
        <f t="array" ref="BA627">_xlfn.IFS(AZ627="","",AZ627&gt;AX627,"w",AZ627&lt;AX627,"L")</f>
        <v>L</v>
      </c>
      <c r="BB627" s="281"/>
      <c r="BC627" s="267"/>
      <c r="BD627" s="267"/>
      <c r="BE627" s="270"/>
    </row>
    <row r="628" spans="2:57" s="88" customFormat="1" ht="12" customHeight="1">
      <c r="B628" s="267"/>
      <c r="C628" s="267"/>
      <c r="D628" s="275"/>
      <c r="E628" s="278"/>
      <c r="F628" s="95" t="str">
        <f t="array" ref="F628">_xlfn.IFS(G628="","",G628&gt;I628,"W",G628&lt;I628,"L")</f>
        <v>W</v>
      </c>
      <c r="G628" s="96">
        <v>11</v>
      </c>
      <c r="H628" s="97" t="s">
        <v>129</v>
      </c>
      <c r="I628" s="96">
        <v>9</v>
      </c>
      <c r="J628" s="95" t="str">
        <f t="array" ref="J628">_xlfn.IFS(I628="","",I628&gt;G628,"w",I628&lt;G628,"L")</f>
        <v>L</v>
      </c>
      <c r="K628" s="281"/>
      <c r="L628" s="267"/>
      <c r="M628" s="267"/>
      <c r="N628" s="270"/>
      <c r="O628" s="108"/>
      <c r="P628" s="267"/>
      <c r="Q628" s="267"/>
      <c r="R628" s="275"/>
      <c r="S628" s="278"/>
      <c r="T628" s="95" t="str">
        <f t="array" ref="T628">_xlfn.IFS(U628="","",U628&gt;W628,"W",U628&lt;W628,"L")</f>
        <v>W</v>
      </c>
      <c r="U628" s="96">
        <v>11</v>
      </c>
      <c r="V628" s="97" t="s">
        <v>129</v>
      </c>
      <c r="W628" s="96">
        <v>8</v>
      </c>
      <c r="X628" s="95" t="str">
        <f t="array" ref="X628">_xlfn.IFS(W628="","",W628&gt;U628,"w",W628&lt;U628,"L")</f>
        <v>L</v>
      </c>
      <c r="Y628" s="281"/>
      <c r="Z628" s="267"/>
      <c r="AA628" s="267"/>
      <c r="AB628" s="270"/>
      <c r="AE628" s="267"/>
      <c r="AF628" s="267"/>
      <c r="AG628" s="270"/>
      <c r="AH628" s="278"/>
      <c r="AI628" s="95" t="str">
        <f t="array" ref="AI628">_xlfn.IFS(AJ628="","",AJ628&gt;AL628,"W",AJ628&lt;AL628,"L")</f>
        <v>L</v>
      </c>
      <c r="AJ628" s="96">
        <v>3</v>
      </c>
      <c r="AK628" s="97" t="s">
        <v>129</v>
      </c>
      <c r="AL628" s="96">
        <v>11</v>
      </c>
      <c r="AM628" s="95" t="str">
        <f t="array" ref="AM628">_xlfn.IFS(AL628="","",AL628&gt;AJ628,"w",AL628&lt;AJ628,"L")</f>
        <v>w</v>
      </c>
      <c r="AN628" s="281"/>
      <c r="AO628" s="267"/>
      <c r="AP628" s="267"/>
      <c r="AQ628" s="275"/>
      <c r="AS628" s="267"/>
      <c r="AT628" s="267"/>
      <c r="AU628" s="275"/>
      <c r="AV628" s="278"/>
      <c r="AW628" s="95" t="str">
        <f t="array" ref="AW628">_xlfn.IFS(AX628="","",AX628&gt;AZ628,"W",AX628&lt;AZ628,"L")</f>
        <v>W</v>
      </c>
      <c r="AX628" s="96">
        <v>11</v>
      </c>
      <c r="AY628" s="97" t="s">
        <v>129</v>
      </c>
      <c r="AZ628" s="96">
        <v>3</v>
      </c>
      <c r="BA628" s="95" t="str">
        <f t="array" ref="BA628">_xlfn.IFS(AZ628="","",AZ628&gt;AX628,"w",AZ628&lt;AX628,"L")</f>
        <v>L</v>
      </c>
      <c r="BB628" s="281"/>
      <c r="BC628" s="267"/>
      <c r="BD628" s="267"/>
      <c r="BE628" s="270"/>
    </row>
    <row r="629" spans="2:57" s="88" customFormat="1" ht="12" customHeight="1">
      <c r="B629" s="267"/>
      <c r="C629" s="267"/>
      <c r="D629" s="275"/>
      <c r="E629" s="278"/>
      <c r="F629" s="95" t="str">
        <f t="array" ref="F629">_xlfn.IFS(G629="","",G629&gt;I629,"W",G629&lt;I629,"L")</f>
        <v>W</v>
      </c>
      <c r="G629" s="96">
        <v>11</v>
      </c>
      <c r="H629" s="97" t="s">
        <v>129</v>
      </c>
      <c r="I629" s="96">
        <v>2</v>
      </c>
      <c r="J629" s="95" t="str">
        <f t="array" ref="J629">_xlfn.IFS(I629="","",I629&gt;G629,"w",I629&lt;G629,"L")</f>
        <v>L</v>
      </c>
      <c r="K629" s="281"/>
      <c r="L629" s="267"/>
      <c r="M629" s="267"/>
      <c r="N629" s="270"/>
      <c r="O629" s="108"/>
      <c r="P629" s="267"/>
      <c r="Q629" s="267"/>
      <c r="R629" s="275"/>
      <c r="S629" s="278"/>
      <c r="T629" s="95" t="str">
        <f t="array" ref="T629">_xlfn.IFS(U629="","",U629&gt;W629,"W",U629&lt;W629,"L")</f>
        <v>W</v>
      </c>
      <c r="U629" s="96">
        <v>11</v>
      </c>
      <c r="V629" s="97" t="s">
        <v>129</v>
      </c>
      <c r="W629" s="96">
        <v>8</v>
      </c>
      <c r="X629" s="95" t="str">
        <f t="array" ref="X629">_xlfn.IFS(W629="","",W629&gt;U629,"w",W629&lt;U629,"L")</f>
        <v>L</v>
      </c>
      <c r="Y629" s="281"/>
      <c r="Z629" s="267"/>
      <c r="AA629" s="267"/>
      <c r="AB629" s="270"/>
      <c r="AE629" s="267"/>
      <c r="AF629" s="267"/>
      <c r="AG629" s="270"/>
      <c r="AH629" s="278"/>
      <c r="AI629" s="95" t="str">
        <f t="array" ref="AI629">_xlfn.IFS(AJ629="","",AJ629&gt;AL629,"W",AJ629&lt;AL629,"L")</f>
        <v>L</v>
      </c>
      <c r="AJ629" s="96">
        <v>6</v>
      </c>
      <c r="AK629" s="97" t="s">
        <v>129</v>
      </c>
      <c r="AL629" s="96">
        <v>11</v>
      </c>
      <c r="AM629" s="95" t="str">
        <f t="array" ref="AM629">_xlfn.IFS(AL629="","",AL629&gt;AJ629,"w",AL629&lt;AJ629,"L")</f>
        <v>w</v>
      </c>
      <c r="AN629" s="281"/>
      <c r="AO629" s="267"/>
      <c r="AP629" s="267"/>
      <c r="AQ629" s="275"/>
      <c r="AS629" s="267"/>
      <c r="AT629" s="267"/>
      <c r="AU629" s="275"/>
      <c r="AV629" s="278"/>
      <c r="AW629" s="95" t="str">
        <f t="array" ref="AW629">_xlfn.IFS(AX629="","",AX629&gt;AZ629,"W",AX629&lt;AZ629,"L")</f>
        <v>W</v>
      </c>
      <c r="AX629" s="96">
        <v>11</v>
      </c>
      <c r="AY629" s="97" t="s">
        <v>129</v>
      </c>
      <c r="AZ629" s="96">
        <v>9</v>
      </c>
      <c r="BA629" s="95" t="str">
        <f t="array" ref="BA629">_xlfn.IFS(AZ629="","",AZ629&gt;AX629,"w",AZ629&lt;AX629,"L")</f>
        <v>L</v>
      </c>
      <c r="BB629" s="281"/>
      <c r="BC629" s="267"/>
      <c r="BD629" s="267"/>
      <c r="BE629" s="270"/>
    </row>
    <row r="630" spans="2:57" s="88" customFormat="1" ht="12" customHeight="1">
      <c r="B630" s="267"/>
      <c r="C630" s="267"/>
      <c r="D630" s="275"/>
      <c r="E630" s="278"/>
      <c r="F630" s="95" t="str">
        <f t="array" ref="F630">_xlfn.IFS(G630="","",G630&gt;I630,"W",G630&lt;I630,"L")</f>
        <v/>
      </c>
      <c r="G630" s="96"/>
      <c r="H630" s="97" t="s">
        <v>129</v>
      </c>
      <c r="I630" s="96"/>
      <c r="J630" s="95" t="str">
        <f t="array" ref="J630">_xlfn.IFS(I630="","",I630&gt;G630,"w",I630&lt;G630,"L")</f>
        <v/>
      </c>
      <c r="K630" s="281"/>
      <c r="L630" s="267"/>
      <c r="M630" s="267"/>
      <c r="N630" s="270"/>
      <c r="O630" s="108"/>
      <c r="P630" s="267"/>
      <c r="Q630" s="267"/>
      <c r="R630" s="275"/>
      <c r="S630" s="278"/>
      <c r="T630" s="95" t="str">
        <f t="array" ref="T630">_xlfn.IFS(U630="","",U630&gt;W630,"W",U630&lt;W630,"L")</f>
        <v/>
      </c>
      <c r="U630" s="96"/>
      <c r="V630" s="97" t="s">
        <v>129</v>
      </c>
      <c r="W630" s="96"/>
      <c r="X630" s="95" t="str">
        <f t="array" ref="X630">_xlfn.IFS(W630="","",W630&gt;U630,"w",W630&lt;U630,"L")</f>
        <v/>
      </c>
      <c r="Y630" s="281"/>
      <c r="Z630" s="267"/>
      <c r="AA630" s="267"/>
      <c r="AB630" s="270"/>
      <c r="AE630" s="267"/>
      <c r="AF630" s="267"/>
      <c r="AG630" s="270"/>
      <c r="AH630" s="278"/>
      <c r="AI630" s="95" t="str">
        <f t="array" ref="AI630">_xlfn.IFS(AJ630="","",AJ630&gt;AL630,"W",AJ630&lt;AL630,"L")</f>
        <v/>
      </c>
      <c r="AJ630" s="96"/>
      <c r="AK630" s="97" t="s">
        <v>129</v>
      </c>
      <c r="AL630" s="96"/>
      <c r="AM630" s="95" t="str">
        <f t="array" ref="AM630">_xlfn.IFS(AL630="","",AL630&gt;AJ630,"w",AL630&lt;AJ630,"L")</f>
        <v/>
      </c>
      <c r="AN630" s="281"/>
      <c r="AO630" s="267"/>
      <c r="AP630" s="267"/>
      <c r="AQ630" s="275"/>
      <c r="AS630" s="267"/>
      <c r="AT630" s="267"/>
      <c r="AU630" s="275"/>
      <c r="AV630" s="278"/>
      <c r="AW630" s="95" t="str">
        <f t="array" ref="AW630">_xlfn.IFS(AX630="","",AX630&gt;AZ630,"W",AX630&lt;AZ630,"L")</f>
        <v/>
      </c>
      <c r="AX630" s="96"/>
      <c r="AY630" s="97" t="s">
        <v>129</v>
      </c>
      <c r="AZ630" s="96"/>
      <c r="BA630" s="95" t="str">
        <f t="array" ref="BA630">_xlfn.IFS(AZ630="","",AZ630&gt;AX630,"w",AZ630&lt;AX630,"L")</f>
        <v/>
      </c>
      <c r="BB630" s="281"/>
      <c r="BC630" s="267"/>
      <c r="BD630" s="267"/>
      <c r="BE630" s="270"/>
    </row>
    <row r="631" spans="2:57" s="88" customFormat="1" ht="12" customHeight="1">
      <c r="B631" s="267"/>
      <c r="C631" s="267"/>
      <c r="D631" s="275"/>
      <c r="E631" s="278"/>
      <c r="F631" s="95" t="str">
        <f t="array" ref="F631">_xlfn.IFS(G631="","",G631&gt;I631,"W",G631&lt;I631,"L")</f>
        <v/>
      </c>
      <c r="G631" s="96"/>
      <c r="H631" s="97" t="s">
        <v>129</v>
      </c>
      <c r="I631" s="96"/>
      <c r="J631" s="95" t="str">
        <f t="array" ref="J631">_xlfn.IFS(I631="","",I631&gt;G631,"w",I631&lt;G631,"L")</f>
        <v/>
      </c>
      <c r="K631" s="281"/>
      <c r="L631" s="267"/>
      <c r="M631" s="267"/>
      <c r="N631" s="270"/>
      <c r="O631" s="108"/>
      <c r="P631" s="267"/>
      <c r="Q631" s="267"/>
      <c r="R631" s="275"/>
      <c r="S631" s="278"/>
      <c r="T631" s="95" t="str">
        <f t="array" ref="T631">_xlfn.IFS(U631="","",U631&gt;W631,"W",U631&lt;W631,"L")</f>
        <v/>
      </c>
      <c r="U631" s="96"/>
      <c r="V631" s="97" t="s">
        <v>129</v>
      </c>
      <c r="W631" s="96"/>
      <c r="X631" s="95" t="str">
        <f t="array" ref="X631">_xlfn.IFS(W631="","",W631&gt;U631,"w",W631&lt;U631,"L")</f>
        <v/>
      </c>
      <c r="Y631" s="281"/>
      <c r="Z631" s="267"/>
      <c r="AA631" s="267"/>
      <c r="AB631" s="270"/>
      <c r="AE631" s="267"/>
      <c r="AF631" s="267"/>
      <c r="AG631" s="270"/>
      <c r="AH631" s="278"/>
      <c r="AI631" s="95" t="str">
        <f t="array" ref="AI631">_xlfn.IFS(AJ631="","",AJ631&gt;AL631,"W",AJ631&lt;AL631,"L")</f>
        <v/>
      </c>
      <c r="AJ631" s="96"/>
      <c r="AK631" s="97" t="s">
        <v>129</v>
      </c>
      <c r="AL631" s="96"/>
      <c r="AM631" s="95" t="str">
        <f t="array" ref="AM631">_xlfn.IFS(AL631="","",AL631&gt;AJ631,"w",AL631&lt;AJ631,"L")</f>
        <v/>
      </c>
      <c r="AN631" s="281"/>
      <c r="AO631" s="267"/>
      <c r="AP631" s="267"/>
      <c r="AQ631" s="275"/>
      <c r="AS631" s="267"/>
      <c r="AT631" s="267"/>
      <c r="AU631" s="275"/>
      <c r="AV631" s="278"/>
      <c r="AW631" s="95" t="str">
        <f t="array" ref="AW631">_xlfn.IFS(AX631="","",AX631&gt;AZ631,"W",AX631&lt;AZ631,"L")</f>
        <v/>
      </c>
      <c r="AX631" s="96"/>
      <c r="AY631" s="97" t="s">
        <v>129</v>
      </c>
      <c r="AZ631" s="96"/>
      <c r="BA631" s="95" t="str">
        <f t="array" ref="BA631">_xlfn.IFS(AZ631="","",AZ631&gt;AX631,"w",AZ631&lt;AX631,"L")</f>
        <v/>
      </c>
      <c r="BB631" s="281"/>
      <c r="BC631" s="267"/>
      <c r="BD631" s="267"/>
      <c r="BE631" s="270"/>
    </row>
    <row r="632" spans="2:57" s="88" customFormat="1" ht="12" customHeight="1">
      <c r="B632" s="268"/>
      <c r="C632" s="268"/>
      <c r="D632" s="276"/>
      <c r="E632" s="279"/>
      <c r="F632" s="98"/>
      <c r="G632" s="99"/>
      <c r="H632" s="92"/>
      <c r="I632" s="99"/>
      <c r="J632" s="98"/>
      <c r="K632" s="282"/>
      <c r="L632" s="268"/>
      <c r="M632" s="268"/>
      <c r="N632" s="271"/>
      <c r="O632" s="108"/>
      <c r="P632" s="268"/>
      <c r="Q632" s="268"/>
      <c r="R632" s="276"/>
      <c r="S632" s="279"/>
      <c r="T632" s="98"/>
      <c r="U632" s="99"/>
      <c r="V632" s="92"/>
      <c r="W632" s="99"/>
      <c r="X632" s="98"/>
      <c r="Y632" s="282"/>
      <c r="Z632" s="268"/>
      <c r="AA632" s="268"/>
      <c r="AB632" s="271"/>
      <c r="AE632" s="268"/>
      <c r="AF632" s="268"/>
      <c r="AG632" s="271"/>
      <c r="AH632" s="279"/>
      <c r="AI632" s="98"/>
      <c r="AJ632" s="99"/>
      <c r="AK632" s="92"/>
      <c r="AL632" s="99"/>
      <c r="AM632" s="98"/>
      <c r="AN632" s="282"/>
      <c r="AO632" s="268"/>
      <c r="AP632" s="268"/>
      <c r="AQ632" s="276"/>
      <c r="AS632" s="268"/>
      <c r="AT632" s="268"/>
      <c r="AU632" s="276"/>
      <c r="AV632" s="279"/>
      <c r="AW632" s="98"/>
      <c r="AX632" s="99"/>
      <c r="AY632" s="92"/>
      <c r="AZ632" s="99"/>
      <c r="BA632" s="98"/>
      <c r="BB632" s="282"/>
      <c r="BC632" s="268"/>
      <c r="BD632" s="268"/>
      <c r="BE632" s="271"/>
    </row>
    <row r="633" spans="2:57" s="88" customFormat="1" ht="12" customHeight="1">
      <c r="B633" s="266">
        <v>8</v>
      </c>
      <c r="C633" s="266" t="s">
        <v>138</v>
      </c>
      <c r="D633" s="274" t="s">
        <v>556</v>
      </c>
      <c r="E633" s="277">
        <f t="shared" ref="E633" si="553">IF(G634="","",COUNTIF(F633:F638,"W"))</f>
        <v>3</v>
      </c>
      <c r="F633" s="93"/>
      <c r="G633" s="94"/>
      <c r="H633" s="89"/>
      <c r="I633" s="94"/>
      <c r="J633" s="93"/>
      <c r="K633" s="280">
        <f t="shared" ref="K633" si="554">IF(I634="","",COUNTIF(J633:J638,"W"))</f>
        <v>0</v>
      </c>
      <c r="L633" s="266">
        <v>8</v>
      </c>
      <c r="M633" s="266" t="s">
        <v>138</v>
      </c>
      <c r="N633" s="269" t="s">
        <v>279</v>
      </c>
      <c r="O633" s="108"/>
      <c r="P633" s="266">
        <v>8</v>
      </c>
      <c r="Q633" s="266" t="s">
        <v>138</v>
      </c>
      <c r="R633" s="274" t="s">
        <v>505</v>
      </c>
      <c r="S633" s="277">
        <f t="shared" ref="S633" si="555">IF(U634="","",COUNTIF(T633:T638,"W"))</f>
        <v>3</v>
      </c>
      <c r="T633" s="93"/>
      <c r="U633" s="94"/>
      <c r="V633" s="89"/>
      <c r="W633" s="94"/>
      <c r="X633" s="93"/>
      <c r="Y633" s="280">
        <f t="shared" ref="Y633" si="556">IF(W634="","",COUNTIF(X633:X638,"W"))</f>
        <v>0</v>
      </c>
      <c r="Z633" s="266">
        <v>8</v>
      </c>
      <c r="AA633" s="266" t="s">
        <v>138</v>
      </c>
      <c r="AB633" s="269" t="s">
        <v>499</v>
      </c>
      <c r="AE633" s="266">
        <v>8</v>
      </c>
      <c r="AF633" s="266" t="s">
        <v>138</v>
      </c>
      <c r="AG633" s="269" t="s">
        <v>481</v>
      </c>
      <c r="AH633" s="277">
        <f t="shared" ref="AH633" si="557">IF(AJ634="","",COUNTIF(AI633:AI638,"W"))</f>
        <v>1</v>
      </c>
      <c r="AI633" s="93"/>
      <c r="AJ633" s="94"/>
      <c r="AK633" s="89"/>
      <c r="AL633" s="94"/>
      <c r="AM633" s="93"/>
      <c r="AN633" s="280">
        <f t="shared" ref="AN633" si="558">IF(AL634="","",COUNTIF(AM633:AM638,"W"))</f>
        <v>3</v>
      </c>
      <c r="AO633" s="266">
        <v>8</v>
      </c>
      <c r="AP633" s="266" t="s">
        <v>138</v>
      </c>
      <c r="AQ633" s="274" t="s">
        <v>530</v>
      </c>
      <c r="AS633" s="266">
        <v>8</v>
      </c>
      <c r="AT633" s="266" t="s">
        <v>138</v>
      </c>
      <c r="AU633" s="269" t="s">
        <v>537</v>
      </c>
      <c r="AV633" s="277">
        <f t="shared" ref="AV633" si="559">IF(AX634="","",COUNTIF(AW633:AW638,"W"))</f>
        <v>0</v>
      </c>
      <c r="AW633" s="93"/>
      <c r="AX633" s="94"/>
      <c r="AY633" s="89"/>
      <c r="AZ633" s="94"/>
      <c r="BA633" s="93"/>
      <c r="BB633" s="280">
        <f t="shared" ref="BB633" si="560">IF(AZ634="","",COUNTIF(BA633:BA638,"W"))</f>
        <v>3</v>
      </c>
      <c r="BC633" s="266">
        <v>8</v>
      </c>
      <c r="BD633" s="266" t="s">
        <v>138</v>
      </c>
      <c r="BE633" s="274" t="s">
        <v>584</v>
      </c>
    </row>
    <row r="634" spans="2:57" s="88" customFormat="1" ht="12" customHeight="1">
      <c r="B634" s="267"/>
      <c r="C634" s="267"/>
      <c r="D634" s="275"/>
      <c r="E634" s="278"/>
      <c r="F634" s="95" t="str">
        <f t="array" ref="F634">_xlfn.IFS(G634="","",G634&gt;I634,"W",G634&lt;I634,"L")</f>
        <v>W</v>
      </c>
      <c r="G634" s="96">
        <v>11</v>
      </c>
      <c r="H634" s="97" t="s">
        <v>129</v>
      </c>
      <c r="I634" s="96">
        <v>2</v>
      </c>
      <c r="J634" s="95" t="str">
        <f t="array" ref="J634">_xlfn.IFS(I634="","",I634&gt;G634,"w",I634&lt;G634,"L")</f>
        <v>L</v>
      </c>
      <c r="K634" s="281"/>
      <c r="L634" s="267"/>
      <c r="M634" s="267"/>
      <c r="N634" s="270"/>
      <c r="O634" s="108"/>
      <c r="P634" s="267"/>
      <c r="Q634" s="267"/>
      <c r="R634" s="275"/>
      <c r="S634" s="278"/>
      <c r="T634" s="95" t="str">
        <f t="array" ref="T634">_xlfn.IFS(U634="","",U634&gt;W634,"W",U634&lt;W634,"L")</f>
        <v>W</v>
      </c>
      <c r="U634" s="96">
        <v>11</v>
      </c>
      <c r="V634" s="97" t="s">
        <v>129</v>
      </c>
      <c r="W634" s="96">
        <v>4</v>
      </c>
      <c r="X634" s="95" t="str">
        <f t="array" ref="X634">_xlfn.IFS(W634="","",W634&gt;U634,"w",W634&lt;U634,"L")</f>
        <v>L</v>
      </c>
      <c r="Y634" s="281"/>
      <c r="Z634" s="267"/>
      <c r="AA634" s="267"/>
      <c r="AB634" s="270"/>
      <c r="AE634" s="267"/>
      <c r="AF634" s="267"/>
      <c r="AG634" s="270"/>
      <c r="AH634" s="278"/>
      <c r="AI634" s="95" t="str">
        <f t="array" ref="AI634">_xlfn.IFS(AJ634="","",AJ634&gt;AL634,"W",AJ634&lt;AL634,"L")</f>
        <v>W</v>
      </c>
      <c r="AJ634" s="96">
        <v>11</v>
      </c>
      <c r="AK634" s="97" t="s">
        <v>129</v>
      </c>
      <c r="AL634" s="96">
        <v>7</v>
      </c>
      <c r="AM634" s="95" t="str">
        <f t="array" ref="AM634">_xlfn.IFS(AL634="","",AL634&gt;AJ634,"w",AL634&lt;AJ634,"L")</f>
        <v>L</v>
      </c>
      <c r="AN634" s="281"/>
      <c r="AO634" s="267"/>
      <c r="AP634" s="267"/>
      <c r="AQ634" s="275"/>
      <c r="AS634" s="267"/>
      <c r="AT634" s="267"/>
      <c r="AU634" s="270"/>
      <c r="AV634" s="278"/>
      <c r="AW634" s="95" t="str">
        <f t="array" ref="AW634">_xlfn.IFS(AX634="","",AX634&gt;AZ634,"W",AX634&lt;AZ634,"L")</f>
        <v>L</v>
      </c>
      <c r="AX634" s="96">
        <v>3</v>
      </c>
      <c r="AY634" s="97" t="s">
        <v>129</v>
      </c>
      <c r="AZ634" s="96">
        <v>11</v>
      </c>
      <c r="BA634" s="95" t="str">
        <f t="array" ref="BA634">_xlfn.IFS(AZ634="","",AZ634&gt;AX634,"w",AZ634&lt;AX634,"L")</f>
        <v>w</v>
      </c>
      <c r="BB634" s="281"/>
      <c r="BC634" s="267"/>
      <c r="BD634" s="267"/>
      <c r="BE634" s="275"/>
    </row>
    <row r="635" spans="2:57" s="88" customFormat="1" ht="12" customHeight="1">
      <c r="B635" s="267"/>
      <c r="C635" s="267"/>
      <c r="D635" s="275"/>
      <c r="E635" s="278"/>
      <c r="F635" s="95" t="str">
        <f t="array" ref="F635">_xlfn.IFS(G635="","",G635&gt;I635,"W",G635&lt;I635,"L")</f>
        <v>W</v>
      </c>
      <c r="G635" s="96">
        <v>11</v>
      </c>
      <c r="H635" s="97" t="s">
        <v>129</v>
      </c>
      <c r="I635" s="96">
        <v>5</v>
      </c>
      <c r="J635" s="95" t="str">
        <f t="array" ref="J635">_xlfn.IFS(I635="","",I635&gt;G635,"w",I635&lt;G635,"L")</f>
        <v>L</v>
      </c>
      <c r="K635" s="281"/>
      <c r="L635" s="267"/>
      <c r="M635" s="267"/>
      <c r="N635" s="270"/>
      <c r="O635" s="108"/>
      <c r="P635" s="267"/>
      <c r="Q635" s="267"/>
      <c r="R635" s="275"/>
      <c r="S635" s="278"/>
      <c r="T635" s="95" t="str">
        <f t="array" ref="T635">_xlfn.IFS(U635="","",U635&gt;W635,"W",U635&lt;W635,"L")</f>
        <v>W</v>
      </c>
      <c r="U635" s="96">
        <v>11</v>
      </c>
      <c r="V635" s="97" t="s">
        <v>129</v>
      </c>
      <c r="W635" s="96">
        <v>7</v>
      </c>
      <c r="X635" s="95" t="str">
        <f t="array" ref="X635">_xlfn.IFS(W635="","",W635&gt;U635,"w",W635&lt;U635,"L")</f>
        <v>L</v>
      </c>
      <c r="Y635" s="281"/>
      <c r="Z635" s="267"/>
      <c r="AA635" s="267"/>
      <c r="AB635" s="270"/>
      <c r="AE635" s="267"/>
      <c r="AF635" s="267"/>
      <c r="AG635" s="270"/>
      <c r="AH635" s="278"/>
      <c r="AI635" s="95" t="str">
        <f t="array" ref="AI635">_xlfn.IFS(AJ635="","",AJ635&gt;AL635,"W",AJ635&lt;AL635,"L")</f>
        <v>L</v>
      </c>
      <c r="AJ635" s="96">
        <v>10</v>
      </c>
      <c r="AK635" s="97" t="s">
        <v>129</v>
      </c>
      <c r="AL635" s="96">
        <v>12</v>
      </c>
      <c r="AM635" s="95" t="str">
        <f t="array" ref="AM635">_xlfn.IFS(AL635="","",AL635&gt;AJ635,"w",AL635&lt;AJ635,"L")</f>
        <v>w</v>
      </c>
      <c r="AN635" s="281"/>
      <c r="AO635" s="267"/>
      <c r="AP635" s="267"/>
      <c r="AQ635" s="275"/>
      <c r="AS635" s="267"/>
      <c r="AT635" s="267"/>
      <c r="AU635" s="270"/>
      <c r="AV635" s="278"/>
      <c r="AW635" s="95" t="str">
        <f t="array" ref="AW635">_xlfn.IFS(AX635="","",AX635&gt;AZ635,"W",AX635&lt;AZ635,"L")</f>
        <v>L</v>
      </c>
      <c r="AX635" s="96">
        <v>3</v>
      </c>
      <c r="AY635" s="97" t="s">
        <v>129</v>
      </c>
      <c r="AZ635" s="96">
        <v>11</v>
      </c>
      <c r="BA635" s="95" t="str">
        <f t="array" ref="BA635">_xlfn.IFS(AZ635="","",AZ635&gt;AX635,"w",AZ635&lt;AX635,"L")</f>
        <v>w</v>
      </c>
      <c r="BB635" s="281"/>
      <c r="BC635" s="267"/>
      <c r="BD635" s="267"/>
      <c r="BE635" s="275"/>
    </row>
    <row r="636" spans="2:57" s="88" customFormat="1" ht="12" customHeight="1">
      <c r="B636" s="267"/>
      <c r="C636" s="267"/>
      <c r="D636" s="275"/>
      <c r="E636" s="278"/>
      <c r="F636" s="95" t="str">
        <f t="array" ref="F636">_xlfn.IFS(G636="","",G636&gt;I636,"W",G636&lt;I636,"L")</f>
        <v>W</v>
      </c>
      <c r="G636" s="96">
        <v>11</v>
      </c>
      <c r="H636" s="97" t="s">
        <v>129</v>
      </c>
      <c r="I636" s="96">
        <v>4</v>
      </c>
      <c r="J636" s="95" t="str">
        <f t="array" ref="J636">_xlfn.IFS(I636="","",I636&gt;G636,"w",I636&lt;G636,"L")</f>
        <v>L</v>
      </c>
      <c r="K636" s="281"/>
      <c r="L636" s="267"/>
      <c r="M636" s="267"/>
      <c r="N636" s="270"/>
      <c r="O636" s="108"/>
      <c r="P636" s="267"/>
      <c r="Q636" s="267"/>
      <c r="R636" s="275"/>
      <c r="S636" s="278"/>
      <c r="T636" s="95" t="str">
        <f t="array" ref="T636">_xlfn.IFS(U636="","",U636&gt;W636,"W",U636&lt;W636,"L")</f>
        <v>W</v>
      </c>
      <c r="U636" s="96">
        <v>11</v>
      </c>
      <c r="V636" s="97" t="s">
        <v>129</v>
      </c>
      <c r="W636" s="96">
        <v>7</v>
      </c>
      <c r="X636" s="95" t="str">
        <f t="array" ref="X636">_xlfn.IFS(W636="","",W636&gt;U636,"w",W636&lt;U636,"L")</f>
        <v>L</v>
      </c>
      <c r="Y636" s="281"/>
      <c r="Z636" s="267"/>
      <c r="AA636" s="267"/>
      <c r="AB636" s="270"/>
      <c r="AE636" s="267"/>
      <c r="AF636" s="267"/>
      <c r="AG636" s="270"/>
      <c r="AH636" s="278"/>
      <c r="AI636" s="95" t="str">
        <f t="array" ref="AI636">_xlfn.IFS(AJ636="","",AJ636&gt;AL636,"W",AJ636&lt;AL636,"L")</f>
        <v>L</v>
      </c>
      <c r="AJ636" s="96">
        <v>11</v>
      </c>
      <c r="AK636" s="97" t="s">
        <v>129</v>
      </c>
      <c r="AL636" s="96">
        <v>13</v>
      </c>
      <c r="AM636" s="95" t="str">
        <f t="array" ref="AM636">_xlfn.IFS(AL636="","",AL636&gt;AJ636,"w",AL636&lt;AJ636,"L")</f>
        <v>w</v>
      </c>
      <c r="AN636" s="281"/>
      <c r="AO636" s="267"/>
      <c r="AP636" s="267"/>
      <c r="AQ636" s="275"/>
      <c r="AS636" s="267"/>
      <c r="AT636" s="267"/>
      <c r="AU636" s="270"/>
      <c r="AV636" s="278"/>
      <c r="AW636" s="95" t="str">
        <f t="array" ref="AW636">_xlfn.IFS(AX636="","",AX636&gt;AZ636,"W",AX636&lt;AZ636,"L")</f>
        <v>L</v>
      </c>
      <c r="AX636" s="96">
        <v>10</v>
      </c>
      <c r="AY636" s="97" t="s">
        <v>129</v>
      </c>
      <c r="AZ636" s="96">
        <v>12</v>
      </c>
      <c r="BA636" s="95" t="str">
        <f t="array" ref="BA636">_xlfn.IFS(AZ636="","",AZ636&gt;AX636,"w",AZ636&lt;AX636,"L")</f>
        <v>w</v>
      </c>
      <c r="BB636" s="281"/>
      <c r="BC636" s="267"/>
      <c r="BD636" s="267"/>
      <c r="BE636" s="275"/>
    </row>
    <row r="637" spans="2:57" s="88" customFormat="1" ht="12" customHeight="1">
      <c r="B637" s="267"/>
      <c r="C637" s="267"/>
      <c r="D637" s="275"/>
      <c r="E637" s="278"/>
      <c r="F637" s="95" t="str">
        <f t="array" ref="F637">_xlfn.IFS(G637="","",G637&gt;I637,"W",G637&lt;I637,"L")</f>
        <v/>
      </c>
      <c r="G637" s="96"/>
      <c r="H637" s="97" t="s">
        <v>129</v>
      </c>
      <c r="I637" s="96"/>
      <c r="J637" s="95" t="str">
        <f t="array" ref="J637">_xlfn.IFS(I637="","",I637&gt;G637,"w",I637&lt;G637,"L")</f>
        <v/>
      </c>
      <c r="K637" s="281"/>
      <c r="L637" s="267"/>
      <c r="M637" s="267"/>
      <c r="N637" s="270"/>
      <c r="O637" s="108"/>
      <c r="P637" s="267"/>
      <c r="Q637" s="267"/>
      <c r="R637" s="275"/>
      <c r="S637" s="278"/>
      <c r="T637" s="95" t="str">
        <f t="array" ref="T637">_xlfn.IFS(U637="","",U637&gt;W637,"W",U637&lt;W637,"L")</f>
        <v/>
      </c>
      <c r="U637" s="96"/>
      <c r="V637" s="97" t="s">
        <v>129</v>
      </c>
      <c r="W637" s="96"/>
      <c r="X637" s="95" t="str">
        <f t="array" ref="X637">_xlfn.IFS(W637="","",W637&gt;U637,"w",W637&lt;U637,"L")</f>
        <v/>
      </c>
      <c r="Y637" s="281"/>
      <c r="Z637" s="267"/>
      <c r="AA637" s="267"/>
      <c r="AB637" s="270"/>
      <c r="AE637" s="267"/>
      <c r="AF637" s="267"/>
      <c r="AG637" s="270"/>
      <c r="AH637" s="278"/>
      <c r="AI637" s="95" t="str">
        <f t="array" ref="AI637">_xlfn.IFS(AJ637="","",AJ637&gt;AL637,"W",AJ637&lt;AL637,"L")</f>
        <v>L</v>
      </c>
      <c r="AJ637" s="96">
        <v>9</v>
      </c>
      <c r="AK637" s="97" t="s">
        <v>129</v>
      </c>
      <c r="AL637" s="96">
        <v>11</v>
      </c>
      <c r="AM637" s="95" t="str">
        <f t="array" ref="AM637">_xlfn.IFS(AL637="","",AL637&gt;AJ637,"w",AL637&lt;AJ637,"L")</f>
        <v>w</v>
      </c>
      <c r="AN637" s="281"/>
      <c r="AO637" s="267"/>
      <c r="AP637" s="267"/>
      <c r="AQ637" s="275"/>
      <c r="AS637" s="267"/>
      <c r="AT637" s="267"/>
      <c r="AU637" s="270"/>
      <c r="AV637" s="278"/>
      <c r="AW637" s="95" t="str">
        <f t="array" ref="AW637">_xlfn.IFS(AX637="","",AX637&gt;AZ637,"W",AX637&lt;AZ637,"L")</f>
        <v/>
      </c>
      <c r="AX637" s="96"/>
      <c r="AY637" s="97" t="s">
        <v>129</v>
      </c>
      <c r="AZ637" s="96"/>
      <c r="BA637" s="95" t="str">
        <f t="array" ref="BA637">_xlfn.IFS(AZ637="","",AZ637&gt;AX637,"w",AZ637&lt;AX637,"L")</f>
        <v/>
      </c>
      <c r="BB637" s="281"/>
      <c r="BC637" s="267"/>
      <c r="BD637" s="267"/>
      <c r="BE637" s="275"/>
    </row>
    <row r="638" spans="2:57" s="88" customFormat="1" ht="12" customHeight="1">
      <c r="B638" s="267"/>
      <c r="C638" s="267"/>
      <c r="D638" s="275"/>
      <c r="E638" s="278"/>
      <c r="F638" s="95" t="str">
        <f t="array" ref="F638">_xlfn.IFS(G638="","",G638&gt;I638,"W",G638&lt;I638,"L")</f>
        <v/>
      </c>
      <c r="G638" s="96"/>
      <c r="H638" s="97" t="s">
        <v>129</v>
      </c>
      <c r="I638" s="96"/>
      <c r="J638" s="95" t="str">
        <f t="array" ref="J638">_xlfn.IFS(I638="","",I638&gt;G638,"w",I638&lt;G638,"L")</f>
        <v/>
      </c>
      <c r="K638" s="281"/>
      <c r="L638" s="267"/>
      <c r="M638" s="267"/>
      <c r="N638" s="270"/>
      <c r="O638" s="108"/>
      <c r="P638" s="267"/>
      <c r="Q638" s="267"/>
      <c r="R638" s="275"/>
      <c r="S638" s="278"/>
      <c r="T638" s="95" t="str">
        <f t="array" ref="T638">_xlfn.IFS(U638="","",U638&gt;W638,"W",U638&lt;W638,"L")</f>
        <v/>
      </c>
      <c r="U638" s="96"/>
      <c r="V638" s="97" t="s">
        <v>129</v>
      </c>
      <c r="W638" s="96"/>
      <c r="X638" s="95" t="str">
        <f t="array" ref="X638">_xlfn.IFS(W638="","",W638&gt;U638,"w",W638&lt;U638,"L")</f>
        <v/>
      </c>
      <c r="Y638" s="281"/>
      <c r="Z638" s="267"/>
      <c r="AA638" s="267"/>
      <c r="AB638" s="270"/>
      <c r="AE638" s="267"/>
      <c r="AF638" s="267"/>
      <c r="AG638" s="270"/>
      <c r="AH638" s="278"/>
      <c r="AI638" s="95" t="str">
        <f t="array" ref="AI638">_xlfn.IFS(AJ638="","",AJ638&gt;AL638,"W",AJ638&lt;AL638,"L")</f>
        <v/>
      </c>
      <c r="AJ638" s="96"/>
      <c r="AK638" s="97" t="s">
        <v>129</v>
      </c>
      <c r="AL638" s="96"/>
      <c r="AM638" s="95" t="str">
        <f t="array" ref="AM638">_xlfn.IFS(AL638="","",AL638&gt;AJ638,"w",AL638&lt;AJ638,"L")</f>
        <v/>
      </c>
      <c r="AN638" s="281"/>
      <c r="AO638" s="267"/>
      <c r="AP638" s="267"/>
      <c r="AQ638" s="275"/>
      <c r="AS638" s="267"/>
      <c r="AT638" s="267"/>
      <c r="AU638" s="270"/>
      <c r="AV638" s="278"/>
      <c r="AW638" s="95" t="str">
        <f t="array" ref="AW638">_xlfn.IFS(AX638="","",AX638&gt;AZ638,"W",AX638&lt;AZ638,"L")</f>
        <v/>
      </c>
      <c r="AX638" s="96"/>
      <c r="AY638" s="97" t="s">
        <v>129</v>
      </c>
      <c r="AZ638" s="96"/>
      <c r="BA638" s="95" t="str">
        <f t="array" ref="BA638">_xlfn.IFS(AZ638="","",AZ638&gt;AX638,"w",AZ638&lt;AX638,"L")</f>
        <v/>
      </c>
      <c r="BB638" s="281"/>
      <c r="BC638" s="267"/>
      <c r="BD638" s="267"/>
      <c r="BE638" s="275"/>
    </row>
    <row r="639" spans="2:57" s="88" customFormat="1" ht="12" customHeight="1">
      <c r="B639" s="268"/>
      <c r="C639" s="268"/>
      <c r="D639" s="276"/>
      <c r="E639" s="279"/>
      <c r="F639" s="98"/>
      <c r="G639" s="99"/>
      <c r="H639" s="92"/>
      <c r="I639" s="99"/>
      <c r="J639" s="98"/>
      <c r="K639" s="282"/>
      <c r="L639" s="268"/>
      <c r="M639" s="268"/>
      <c r="N639" s="271"/>
      <c r="O639" s="108"/>
      <c r="P639" s="268"/>
      <c r="Q639" s="268"/>
      <c r="R639" s="276"/>
      <c r="S639" s="279"/>
      <c r="T639" s="98"/>
      <c r="U639" s="99"/>
      <c r="V639" s="92"/>
      <c r="W639" s="99"/>
      <c r="X639" s="98"/>
      <c r="Y639" s="282"/>
      <c r="Z639" s="268"/>
      <c r="AA639" s="268"/>
      <c r="AB639" s="271"/>
      <c r="AE639" s="268"/>
      <c r="AF639" s="268"/>
      <c r="AG639" s="271"/>
      <c r="AH639" s="279"/>
      <c r="AI639" s="98"/>
      <c r="AJ639" s="99"/>
      <c r="AK639" s="92"/>
      <c r="AL639" s="99"/>
      <c r="AM639" s="98"/>
      <c r="AN639" s="282"/>
      <c r="AO639" s="268"/>
      <c r="AP639" s="268"/>
      <c r="AQ639" s="276"/>
      <c r="AS639" s="268"/>
      <c r="AT639" s="268"/>
      <c r="AU639" s="271"/>
      <c r="AV639" s="279"/>
      <c r="AW639" s="98"/>
      <c r="AX639" s="99"/>
      <c r="AY639" s="92"/>
      <c r="AZ639" s="99"/>
      <c r="BA639" s="98"/>
      <c r="BB639" s="282"/>
      <c r="BC639" s="268"/>
      <c r="BD639" s="268"/>
      <c r="BE639" s="276"/>
    </row>
    <row r="640" spans="2:57" s="88" customFormat="1" ht="12" customHeight="1">
      <c r="B640" s="266">
        <v>9</v>
      </c>
      <c r="C640" s="266" t="s">
        <v>139</v>
      </c>
      <c r="D640" s="274" t="s">
        <v>442</v>
      </c>
      <c r="E640" s="277">
        <f t="shared" ref="E640" si="561">IF(G641="","",COUNTIF(F640:F645,"W"))</f>
        <v>3</v>
      </c>
      <c r="F640" s="93"/>
      <c r="G640" s="94"/>
      <c r="H640" s="89"/>
      <c r="I640" s="94"/>
      <c r="J640" s="93"/>
      <c r="K640" s="280">
        <f t="shared" ref="K640" si="562">IF(I641="","",COUNTIF(J640:J645,"W"))</f>
        <v>0</v>
      </c>
      <c r="L640" s="266">
        <v>9</v>
      </c>
      <c r="M640" s="266" t="s">
        <v>139</v>
      </c>
      <c r="N640" s="269" t="s">
        <v>316</v>
      </c>
      <c r="P640" s="266">
        <v>9</v>
      </c>
      <c r="Q640" s="266" t="s">
        <v>139</v>
      </c>
      <c r="R640" s="274" t="s">
        <v>459</v>
      </c>
      <c r="S640" s="277">
        <f t="shared" ref="S640" si="563">IF(U641="","",COUNTIF(T640:T645,"W"))</f>
        <v>3</v>
      </c>
      <c r="T640" s="93"/>
      <c r="U640" s="94"/>
      <c r="V640" s="89"/>
      <c r="W640" s="94"/>
      <c r="X640" s="93"/>
      <c r="Y640" s="280">
        <f t="shared" ref="Y640" si="564">IF(W641="","",COUNTIF(X640:X645,"W"))</f>
        <v>1</v>
      </c>
      <c r="Z640" s="266">
        <v>9</v>
      </c>
      <c r="AA640" s="266" t="s">
        <v>139</v>
      </c>
      <c r="AB640" s="283" t="s">
        <v>385</v>
      </c>
      <c r="AE640" s="266">
        <v>9</v>
      </c>
      <c r="AF640" s="266" t="s">
        <v>139</v>
      </c>
      <c r="AG640" s="269" t="s">
        <v>518</v>
      </c>
      <c r="AH640" s="277">
        <f t="shared" ref="AH640" si="565">IF(AJ641="","",COUNTIF(AI640:AI645,"W"))</f>
        <v>2</v>
      </c>
      <c r="AI640" s="93"/>
      <c r="AJ640" s="94"/>
      <c r="AK640" s="89"/>
      <c r="AL640" s="94"/>
      <c r="AM640" s="93"/>
      <c r="AN640" s="280">
        <f t="shared" ref="AN640" si="566">IF(AL641="","",COUNTIF(AM640:AM645,"W"))</f>
        <v>3</v>
      </c>
      <c r="AO640" s="266">
        <v>9</v>
      </c>
      <c r="AP640" s="266" t="s">
        <v>139</v>
      </c>
      <c r="AQ640" s="274" t="s">
        <v>492</v>
      </c>
      <c r="AS640" s="266">
        <v>9</v>
      </c>
      <c r="AT640" s="266" t="s">
        <v>139</v>
      </c>
      <c r="AU640" s="274" t="s">
        <v>538</v>
      </c>
      <c r="AV640" s="277">
        <f t="shared" ref="AV640" si="567">IF(AX641="","",COUNTIF(AW640:AW645,"W"))</f>
        <v>3</v>
      </c>
      <c r="AW640" s="93"/>
      <c r="AX640" s="94"/>
      <c r="AY640" s="89"/>
      <c r="AZ640" s="94"/>
      <c r="BA640" s="93"/>
      <c r="BB640" s="280">
        <f t="shared" ref="BB640" si="568">IF(AZ641="","",COUNTIF(BA640:BA645,"W"))</f>
        <v>0</v>
      </c>
      <c r="BC640" s="266">
        <v>9</v>
      </c>
      <c r="BD640" s="266" t="s">
        <v>139</v>
      </c>
      <c r="BE640" s="269" t="s">
        <v>589</v>
      </c>
    </row>
    <row r="641" spans="2:57" s="88" customFormat="1" ht="12" customHeight="1">
      <c r="B641" s="267"/>
      <c r="C641" s="267"/>
      <c r="D641" s="275"/>
      <c r="E641" s="278"/>
      <c r="F641" s="95" t="str">
        <f t="array" ref="F641">_xlfn.IFS(G641="","",G641&gt;I641,"W",G641&lt;I641,"L")</f>
        <v>W</v>
      </c>
      <c r="G641" s="96">
        <v>11</v>
      </c>
      <c r="H641" s="97" t="s">
        <v>129</v>
      </c>
      <c r="I641" s="96">
        <v>8</v>
      </c>
      <c r="J641" s="95" t="str">
        <f t="array" ref="J641">_xlfn.IFS(I641="","",I641&gt;G641,"w",I641&lt;G641,"L")</f>
        <v>L</v>
      </c>
      <c r="K641" s="281"/>
      <c r="L641" s="267"/>
      <c r="M641" s="267"/>
      <c r="N641" s="270"/>
      <c r="P641" s="267"/>
      <c r="Q641" s="267"/>
      <c r="R641" s="275"/>
      <c r="S641" s="278"/>
      <c r="T641" s="95" t="str">
        <f t="array" ref="T641">_xlfn.IFS(U641="","",U641&gt;W641,"W",U641&lt;W641,"L")</f>
        <v>W</v>
      </c>
      <c r="U641" s="96">
        <v>11</v>
      </c>
      <c r="V641" s="97" t="s">
        <v>129</v>
      </c>
      <c r="W641" s="96">
        <v>9</v>
      </c>
      <c r="X641" s="95" t="str">
        <f t="array" ref="X641">_xlfn.IFS(W641="","",W641&gt;U641,"w",W641&lt;U641,"L")</f>
        <v>L</v>
      </c>
      <c r="Y641" s="281"/>
      <c r="Z641" s="267"/>
      <c r="AA641" s="267"/>
      <c r="AB641" s="284"/>
      <c r="AE641" s="267"/>
      <c r="AF641" s="267"/>
      <c r="AG641" s="270"/>
      <c r="AH641" s="278"/>
      <c r="AI641" s="95" t="str">
        <f t="array" ref="AI641">_xlfn.IFS(AJ641="","",AJ641&gt;AL641,"W",AJ641&lt;AL641,"L")</f>
        <v>W</v>
      </c>
      <c r="AJ641" s="96">
        <v>11</v>
      </c>
      <c r="AK641" s="97" t="s">
        <v>129</v>
      </c>
      <c r="AL641" s="96">
        <v>5</v>
      </c>
      <c r="AM641" s="95" t="str">
        <f t="array" ref="AM641">_xlfn.IFS(AL641="","",AL641&gt;AJ641,"w",AL641&lt;AJ641,"L")</f>
        <v>L</v>
      </c>
      <c r="AN641" s="281"/>
      <c r="AO641" s="267"/>
      <c r="AP641" s="267"/>
      <c r="AQ641" s="275"/>
      <c r="AS641" s="267"/>
      <c r="AT641" s="267"/>
      <c r="AU641" s="275"/>
      <c r="AV641" s="278"/>
      <c r="AW641" s="95" t="str">
        <f t="array" ref="AW641">_xlfn.IFS(AX641="","",AX641&gt;AZ641,"W",AX641&lt;AZ641,"L")</f>
        <v>W</v>
      </c>
      <c r="AX641" s="96">
        <v>11</v>
      </c>
      <c r="AY641" s="97" t="s">
        <v>129</v>
      </c>
      <c r="AZ641" s="96">
        <v>5</v>
      </c>
      <c r="BA641" s="95" t="str">
        <f t="array" ref="BA641">_xlfn.IFS(AZ641="","",AZ641&gt;AX641,"w",AZ641&lt;AX641,"L")</f>
        <v>L</v>
      </c>
      <c r="BB641" s="281"/>
      <c r="BC641" s="267"/>
      <c r="BD641" s="267"/>
      <c r="BE641" s="270"/>
    </row>
    <row r="642" spans="2:57" s="88" customFormat="1" ht="12" customHeight="1">
      <c r="B642" s="267"/>
      <c r="C642" s="267"/>
      <c r="D642" s="275"/>
      <c r="E642" s="278"/>
      <c r="F642" s="95" t="str">
        <f t="array" ref="F642">_xlfn.IFS(G642="","",G642&gt;I642,"W",G642&lt;I642,"L")</f>
        <v>W</v>
      </c>
      <c r="G642" s="96">
        <v>11</v>
      </c>
      <c r="H642" s="97" t="s">
        <v>129</v>
      </c>
      <c r="I642" s="96">
        <v>1</v>
      </c>
      <c r="J642" s="95" t="str">
        <f t="array" ref="J642">_xlfn.IFS(I642="","",I642&gt;G642,"w",I642&lt;G642,"L")</f>
        <v>L</v>
      </c>
      <c r="K642" s="281"/>
      <c r="L642" s="267"/>
      <c r="M642" s="267"/>
      <c r="N642" s="270"/>
      <c r="P642" s="267"/>
      <c r="Q642" s="267"/>
      <c r="R642" s="275"/>
      <c r="S642" s="278"/>
      <c r="T642" s="95" t="str">
        <f t="array" ref="T642">_xlfn.IFS(U642="","",U642&gt;W642,"W",U642&lt;W642,"L")</f>
        <v>W</v>
      </c>
      <c r="U642" s="96">
        <v>11</v>
      </c>
      <c r="V642" s="97" t="s">
        <v>129</v>
      </c>
      <c r="W642" s="96">
        <v>9</v>
      </c>
      <c r="X642" s="95" t="str">
        <f t="array" ref="X642">_xlfn.IFS(W642="","",W642&gt;U642,"w",W642&lt;U642,"L")</f>
        <v>L</v>
      </c>
      <c r="Y642" s="281"/>
      <c r="Z642" s="267"/>
      <c r="AA642" s="267"/>
      <c r="AB642" s="284"/>
      <c r="AE642" s="267"/>
      <c r="AF642" s="267"/>
      <c r="AG642" s="270"/>
      <c r="AH642" s="278"/>
      <c r="AI642" s="95" t="str">
        <f t="array" ref="AI642">_xlfn.IFS(AJ642="","",AJ642&gt;AL642,"W",AJ642&lt;AL642,"L")</f>
        <v>W</v>
      </c>
      <c r="AJ642" s="96">
        <v>11</v>
      </c>
      <c r="AK642" s="97" t="s">
        <v>129</v>
      </c>
      <c r="AL642" s="96">
        <v>7</v>
      </c>
      <c r="AM642" s="95" t="str">
        <f t="array" ref="AM642">_xlfn.IFS(AL642="","",AL642&gt;AJ642,"w",AL642&lt;AJ642,"L")</f>
        <v>L</v>
      </c>
      <c r="AN642" s="281"/>
      <c r="AO642" s="267"/>
      <c r="AP642" s="267"/>
      <c r="AQ642" s="275"/>
      <c r="AS642" s="267"/>
      <c r="AT642" s="267"/>
      <c r="AU642" s="275"/>
      <c r="AV642" s="278"/>
      <c r="AW642" s="95" t="str">
        <f t="array" ref="AW642">_xlfn.IFS(AX642="","",AX642&gt;AZ642,"W",AX642&lt;AZ642,"L")</f>
        <v>W</v>
      </c>
      <c r="AX642" s="96">
        <v>12</v>
      </c>
      <c r="AY642" s="97" t="s">
        <v>129</v>
      </c>
      <c r="AZ642" s="96">
        <v>10</v>
      </c>
      <c r="BA642" s="95" t="str">
        <f t="array" ref="BA642">_xlfn.IFS(AZ642="","",AZ642&gt;AX642,"w",AZ642&lt;AX642,"L")</f>
        <v>L</v>
      </c>
      <c r="BB642" s="281"/>
      <c r="BC642" s="267"/>
      <c r="BD642" s="267"/>
      <c r="BE642" s="270"/>
    </row>
    <row r="643" spans="2:57" s="88" customFormat="1" ht="12" customHeight="1">
      <c r="B643" s="267"/>
      <c r="C643" s="267"/>
      <c r="D643" s="275"/>
      <c r="E643" s="278"/>
      <c r="F643" s="95" t="str">
        <f t="array" ref="F643">_xlfn.IFS(G643="","",G643&gt;I643,"W",G643&lt;I643,"L")</f>
        <v>W</v>
      </c>
      <c r="G643" s="96">
        <v>11</v>
      </c>
      <c r="H643" s="97" t="s">
        <v>129</v>
      </c>
      <c r="I643" s="96">
        <v>9</v>
      </c>
      <c r="J643" s="95" t="str">
        <f t="array" ref="J643">_xlfn.IFS(I643="","",I643&gt;G643,"w",I643&lt;G643,"L")</f>
        <v>L</v>
      </c>
      <c r="K643" s="281"/>
      <c r="L643" s="267"/>
      <c r="M643" s="267"/>
      <c r="N643" s="270"/>
      <c r="P643" s="267"/>
      <c r="Q643" s="267"/>
      <c r="R643" s="275"/>
      <c r="S643" s="278"/>
      <c r="T643" s="95" t="str">
        <f t="array" ref="T643">_xlfn.IFS(U643="","",U643&gt;W643,"W",U643&lt;W643,"L")</f>
        <v>L</v>
      </c>
      <c r="U643" s="96">
        <v>9</v>
      </c>
      <c r="V643" s="97" t="s">
        <v>129</v>
      </c>
      <c r="W643" s="96">
        <v>11</v>
      </c>
      <c r="X643" s="95" t="str">
        <f t="array" ref="X643">_xlfn.IFS(W643="","",W643&gt;U643,"w",W643&lt;U643,"L")</f>
        <v>w</v>
      </c>
      <c r="Y643" s="281"/>
      <c r="Z643" s="267"/>
      <c r="AA643" s="267"/>
      <c r="AB643" s="284"/>
      <c r="AE643" s="267"/>
      <c r="AF643" s="267"/>
      <c r="AG643" s="270"/>
      <c r="AH643" s="278"/>
      <c r="AI643" s="95" t="str">
        <f t="array" ref="AI643">_xlfn.IFS(AJ643="","",AJ643&gt;AL643,"W",AJ643&lt;AL643,"L")</f>
        <v>L</v>
      </c>
      <c r="AJ643" s="96">
        <v>4</v>
      </c>
      <c r="AK643" s="97" t="s">
        <v>129</v>
      </c>
      <c r="AL643" s="96">
        <v>11</v>
      </c>
      <c r="AM643" s="95" t="str">
        <f t="array" ref="AM643">_xlfn.IFS(AL643="","",AL643&gt;AJ643,"w",AL643&lt;AJ643,"L")</f>
        <v>w</v>
      </c>
      <c r="AN643" s="281"/>
      <c r="AO643" s="267"/>
      <c r="AP643" s="267"/>
      <c r="AQ643" s="275"/>
      <c r="AS643" s="267"/>
      <c r="AT643" s="267"/>
      <c r="AU643" s="275"/>
      <c r="AV643" s="278"/>
      <c r="AW643" s="95" t="str">
        <f t="array" ref="AW643">_xlfn.IFS(AX643="","",AX643&gt;AZ643,"W",AX643&lt;AZ643,"L")</f>
        <v>W</v>
      </c>
      <c r="AX643" s="96">
        <v>11</v>
      </c>
      <c r="AY643" s="97" t="s">
        <v>129</v>
      </c>
      <c r="AZ643" s="96">
        <v>6</v>
      </c>
      <c r="BA643" s="95" t="str">
        <f t="array" ref="BA643">_xlfn.IFS(AZ643="","",AZ643&gt;AX643,"w",AZ643&lt;AX643,"L")</f>
        <v>L</v>
      </c>
      <c r="BB643" s="281"/>
      <c r="BC643" s="267"/>
      <c r="BD643" s="267"/>
      <c r="BE643" s="270"/>
    </row>
    <row r="644" spans="2:57" s="88" customFormat="1" ht="12" customHeight="1">
      <c r="B644" s="267"/>
      <c r="C644" s="267"/>
      <c r="D644" s="275"/>
      <c r="E644" s="278"/>
      <c r="F644" s="95" t="str">
        <f t="array" ref="F644">_xlfn.IFS(G644="","",G644&gt;I644,"W",G644&lt;I644,"L")</f>
        <v/>
      </c>
      <c r="G644" s="96"/>
      <c r="H644" s="97" t="s">
        <v>129</v>
      </c>
      <c r="I644" s="96"/>
      <c r="J644" s="95" t="str">
        <f t="array" ref="J644">_xlfn.IFS(I644="","",I644&gt;G644,"w",I644&lt;G644,"L")</f>
        <v/>
      </c>
      <c r="K644" s="281"/>
      <c r="L644" s="267"/>
      <c r="M644" s="267"/>
      <c r="N644" s="270"/>
      <c r="P644" s="267"/>
      <c r="Q644" s="267"/>
      <c r="R644" s="275"/>
      <c r="S644" s="278"/>
      <c r="T644" s="95" t="str">
        <f t="array" ref="T644">_xlfn.IFS(U644="","",U644&gt;W644,"W",U644&lt;W644,"L")</f>
        <v>W</v>
      </c>
      <c r="U644" s="96">
        <v>11</v>
      </c>
      <c r="V644" s="97" t="s">
        <v>129</v>
      </c>
      <c r="W644" s="96">
        <v>6</v>
      </c>
      <c r="X644" s="95" t="str">
        <f t="array" ref="X644">_xlfn.IFS(W644="","",W644&gt;U644,"w",W644&lt;U644,"L")</f>
        <v>L</v>
      </c>
      <c r="Y644" s="281"/>
      <c r="Z644" s="267"/>
      <c r="AA644" s="267"/>
      <c r="AB644" s="284"/>
      <c r="AE644" s="267"/>
      <c r="AF644" s="267"/>
      <c r="AG644" s="270"/>
      <c r="AH644" s="278"/>
      <c r="AI644" s="95" t="str">
        <f t="array" ref="AI644">_xlfn.IFS(AJ644="","",AJ644&gt;AL644,"W",AJ644&lt;AL644,"L")</f>
        <v>L</v>
      </c>
      <c r="AJ644" s="96">
        <v>10</v>
      </c>
      <c r="AK644" s="97" t="s">
        <v>129</v>
      </c>
      <c r="AL644" s="96">
        <v>12</v>
      </c>
      <c r="AM644" s="95" t="str">
        <f t="array" ref="AM644">_xlfn.IFS(AL644="","",AL644&gt;AJ644,"w",AL644&lt;AJ644,"L")</f>
        <v>w</v>
      </c>
      <c r="AN644" s="281"/>
      <c r="AO644" s="267"/>
      <c r="AP644" s="267"/>
      <c r="AQ644" s="275"/>
      <c r="AS644" s="267"/>
      <c r="AT644" s="267"/>
      <c r="AU644" s="275"/>
      <c r="AV644" s="278"/>
      <c r="AW644" s="95" t="str">
        <f t="array" ref="AW644">_xlfn.IFS(AX644="","",AX644&gt;AZ644,"W",AX644&lt;AZ644,"L")</f>
        <v/>
      </c>
      <c r="AX644" s="96"/>
      <c r="AY644" s="97" t="s">
        <v>129</v>
      </c>
      <c r="AZ644" s="96"/>
      <c r="BA644" s="95" t="str">
        <f t="array" ref="BA644">_xlfn.IFS(AZ644="","",AZ644&gt;AX644,"w",AZ644&lt;AX644,"L")</f>
        <v/>
      </c>
      <c r="BB644" s="281"/>
      <c r="BC644" s="267"/>
      <c r="BD644" s="267"/>
      <c r="BE644" s="270"/>
    </row>
    <row r="645" spans="2:57" s="88" customFormat="1" ht="12" customHeight="1">
      <c r="B645" s="267"/>
      <c r="C645" s="267"/>
      <c r="D645" s="275"/>
      <c r="E645" s="278"/>
      <c r="F645" s="95" t="str">
        <f t="array" ref="F645">_xlfn.IFS(G645="","",G645&gt;I645,"W",G645&lt;I645,"L")</f>
        <v/>
      </c>
      <c r="G645" s="96"/>
      <c r="H645" s="97" t="s">
        <v>129</v>
      </c>
      <c r="I645" s="96"/>
      <c r="J645" s="95" t="str">
        <f t="array" ref="J645">_xlfn.IFS(I645="","",I645&gt;G645,"w",I645&lt;G645,"L")</f>
        <v/>
      </c>
      <c r="K645" s="281"/>
      <c r="L645" s="267"/>
      <c r="M645" s="267"/>
      <c r="N645" s="270"/>
      <c r="P645" s="267"/>
      <c r="Q645" s="267"/>
      <c r="R645" s="275"/>
      <c r="S645" s="278"/>
      <c r="T645" s="95" t="str">
        <f t="array" ref="T645">_xlfn.IFS(U645="","",U645&gt;W645,"W",U645&lt;W645,"L")</f>
        <v/>
      </c>
      <c r="U645" s="96"/>
      <c r="V645" s="97" t="s">
        <v>129</v>
      </c>
      <c r="W645" s="96"/>
      <c r="X645" s="95" t="str">
        <f t="array" ref="X645">_xlfn.IFS(W645="","",W645&gt;U645,"w",W645&lt;U645,"L")</f>
        <v/>
      </c>
      <c r="Y645" s="281"/>
      <c r="Z645" s="267"/>
      <c r="AA645" s="267"/>
      <c r="AB645" s="284"/>
      <c r="AE645" s="267"/>
      <c r="AF645" s="267"/>
      <c r="AG645" s="270"/>
      <c r="AH645" s="278"/>
      <c r="AI645" s="95" t="str">
        <f t="array" ref="AI645">_xlfn.IFS(AJ645="","",AJ645&gt;AL645,"W",AJ645&lt;AL645,"L")</f>
        <v>L</v>
      </c>
      <c r="AJ645" s="96">
        <v>8</v>
      </c>
      <c r="AK645" s="97" t="s">
        <v>129</v>
      </c>
      <c r="AL645" s="96">
        <v>11</v>
      </c>
      <c r="AM645" s="95" t="str">
        <f t="array" ref="AM645">_xlfn.IFS(AL645="","",AL645&gt;AJ645,"w",AL645&lt;AJ645,"L")</f>
        <v>w</v>
      </c>
      <c r="AN645" s="281"/>
      <c r="AO645" s="267"/>
      <c r="AP645" s="267"/>
      <c r="AQ645" s="275"/>
      <c r="AS645" s="267"/>
      <c r="AT645" s="267"/>
      <c r="AU645" s="275"/>
      <c r="AV645" s="278"/>
      <c r="AW645" s="95" t="str">
        <f t="array" ref="AW645">_xlfn.IFS(AX645="","",AX645&gt;AZ645,"W",AX645&lt;AZ645,"L")</f>
        <v/>
      </c>
      <c r="AX645" s="96"/>
      <c r="AY645" s="97" t="s">
        <v>129</v>
      </c>
      <c r="AZ645" s="96"/>
      <c r="BA645" s="95" t="str">
        <f t="array" ref="BA645">_xlfn.IFS(AZ645="","",AZ645&gt;AX645,"w",AZ645&lt;AX645,"L")</f>
        <v/>
      </c>
      <c r="BB645" s="281"/>
      <c r="BC645" s="267"/>
      <c r="BD645" s="267"/>
      <c r="BE645" s="270"/>
    </row>
    <row r="646" spans="2:57" s="88" customFormat="1" ht="12" customHeight="1">
      <c r="B646" s="268"/>
      <c r="C646" s="268"/>
      <c r="D646" s="276"/>
      <c r="E646" s="279"/>
      <c r="F646" s="98"/>
      <c r="G646" s="99"/>
      <c r="H646" s="92"/>
      <c r="I646" s="99"/>
      <c r="J646" s="98"/>
      <c r="K646" s="282"/>
      <c r="L646" s="268"/>
      <c r="M646" s="268"/>
      <c r="N646" s="271"/>
      <c r="P646" s="268"/>
      <c r="Q646" s="268"/>
      <c r="R646" s="276"/>
      <c r="S646" s="279"/>
      <c r="T646" s="98"/>
      <c r="U646" s="99"/>
      <c r="V646" s="92"/>
      <c r="W646" s="99"/>
      <c r="X646" s="98"/>
      <c r="Y646" s="282"/>
      <c r="Z646" s="268"/>
      <c r="AA646" s="268"/>
      <c r="AB646" s="285"/>
      <c r="AE646" s="268"/>
      <c r="AF646" s="268"/>
      <c r="AG646" s="271"/>
      <c r="AH646" s="279"/>
      <c r="AI646" s="98"/>
      <c r="AJ646" s="99"/>
      <c r="AK646" s="92"/>
      <c r="AL646" s="99"/>
      <c r="AM646" s="98"/>
      <c r="AN646" s="282"/>
      <c r="AO646" s="268"/>
      <c r="AP646" s="268"/>
      <c r="AQ646" s="276"/>
      <c r="AS646" s="268"/>
      <c r="AT646" s="268"/>
      <c r="AU646" s="276"/>
      <c r="AV646" s="279"/>
      <c r="AW646" s="98"/>
      <c r="AX646" s="99"/>
      <c r="AY646" s="92"/>
      <c r="AZ646" s="99"/>
      <c r="BA646" s="98"/>
      <c r="BB646" s="282"/>
      <c r="BC646" s="268"/>
      <c r="BD646" s="268"/>
      <c r="BE646" s="271"/>
    </row>
    <row r="647" spans="2:57" s="88" customFormat="1" ht="32.25" customHeight="1">
      <c r="B647" s="272" t="s">
        <v>140</v>
      </c>
      <c r="C647" s="272"/>
      <c r="D647" s="100"/>
      <c r="E647" s="101"/>
      <c r="F647" s="102"/>
      <c r="G647" s="103"/>
      <c r="H647" s="104"/>
      <c r="I647" s="103"/>
      <c r="J647" s="102"/>
      <c r="K647" s="101"/>
      <c r="L647" s="273"/>
      <c r="M647" s="272"/>
      <c r="N647" s="272"/>
      <c r="P647" s="272" t="s">
        <v>140</v>
      </c>
      <c r="Q647" s="272"/>
      <c r="R647" s="100"/>
      <c r="S647" s="101"/>
      <c r="T647" s="102"/>
      <c r="U647" s="103"/>
      <c r="V647" s="104"/>
      <c r="W647" s="103"/>
      <c r="X647" s="102"/>
      <c r="Y647" s="101"/>
      <c r="Z647" s="273"/>
      <c r="AA647" s="272"/>
      <c r="AB647" s="272"/>
      <c r="AE647" s="272" t="s">
        <v>140</v>
      </c>
      <c r="AF647" s="272"/>
      <c r="AG647" s="100"/>
      <c r="AH647" s="101"/>
      <c r="AI647" s="102"/>
      <c r="AJ647" s="103"/>
      <c r="AK647" s="104"/>
      <c r="AL647" s="103"/>
      <c r="AM647" s="102"/>
      <c r="AN647" s="101"/>
      <c r="AO647" s="273"/>
      <c r="AP647" s="272"/>
      <c r="AQ647" s="272"/>
      <c r="AS647" s="272" t="s">
        <v>140</v>
      </c>
      <c r="AT647" s="272"/>
      <c r="AU647" s="100"/>
      <c r="AV647" s="101"/>
      <c r="AW647" s="102"/>
      <c r="AX647" s="103"/>
      <c r="AY647" s="104"/>
      <c r="AZ647" s="103"/>
      <c r="BA647" s="102"/>
      <c r="BB647" s="101"/>
      <c r="BC647" s="273"/>
      <c r="BD647" s="272"/>
      <c r="BE647" s="272"/>
    </row>
    <row r="648" spans="2:57" s="88" customFormat="1" ht="18.75" customHeight="1">
      <c r="B648" s="105" t="s">
        <v>141</v>
      </c>
      <c r="E648" s="90"/>
      <c r="F648" s="106"/>
      <c r="G648" s="96"/>
      <c r="H648" s="97"/>
      <c r="I648" s="96"/>
      <c r="J648" s="106"/>
      <c r="K648" s="90"/>
      <c r="P648" s="105" t="s">
        <v>141</v>
      </c>
      <c r="S648" s="90"/>
      <c r="T648" s="106"/>
      <c r="U648" s="96"/>
      <c r="V648" s="97"/>
      <c r="W648" s="96"/>
      <c r="X648" s="106"/>
      <c r="Y648" s="90"/>
      <c r="AE648" s="105" t="s">
        <v>141</v>
      </c>
      <c r="AH648" s="90"/>
      <c r="AI648" s="106"/>
      <c r="AJ648" s="96"/>
      <c r="AK648" s="97"/>
      <c r="AL648" s="96"/>
      <c r="AM648" s="106"/>
      <c r="AN648" s="90"/>
      <c r="AS648" s="105" t="s">
        <v>141</v>
      </c>
      <c r="AV648" s="90"/>
      <c r="AW648" s="106"/>
      <c r="AX648" s="96"/>
      <c r="AY648" s="97"/>
      <c r="AZ648" s="96"/>
      <c r="BA648" s="106"/>
      <c r="BB648" s="90"/>
    </row>
  </sheetData>
  <mergeCells count="3420">
    <mergeCell ref="AO2:AQ2"/>
    <mergeCell ref="AS2:AU2"/>
    <mergeCell ref="AV2:BB3"/>
    <mergeCell ref="BC2:BE2"/>
    <mergeCell ref="B3:D3"/>
    <mergeCell ref="L3:N3"/>
    <mergeCell ref="P3:R3"/>
    <mergeCell ref="Z3:AB3"/>
    <mergeCell ref="AE3:AG3"/>
    <mergeCell ref="AO3:AQ3"/>
    <mergeCell ref="AS1:BB1"/>
    <mergeCell ref="BC1:BE1"/>
    <mergeCell ref="B2:D2"/>
    <mergeCell ref="E2:K3"/>
    <mergeCell ref="L2:N2"/>
    <mergeCell ref="P2:R2"/>
    <mergeCell ref="S2:Y3"/>
    <mergeCell ref="Z2:AB2"/>
    <mergeCell ref="AE2:AG2"/>
    <mergeCell ref="AH2:AN3"/>
    <mergeCell ref="B1:K1"/>
    <mergeCell ref="L1:N1"/>
    <mergeCell ref="P1:Y1"/>
    <mergeCell ref="Z1:AB1"/>
    <mergeCell ref="AE1:AN1"/>
    <mergeCell ref="AO1:AQ1"/>
    <mergeCell ref="AS3:AU3"/>
    <mergeCell ref="BC3:BE3"/>
    <mergeCell ref="V6:V7"/>
    <mergeCell ref="W6:X7"/>
    <mergeCell ref="Y6:Y7"/>
    <mergeCell ref="Z6:AB6"/>
    <mergeCell ref="AS5:AU5"/>
    <mergeCell ref="BC5:BE5"/>
    <mergeCell ref="B6:D6"/>
    <mergeCell ref="E6:E7"/>
    <mergeCell ref="F6:G7"/>
    <mergeCell ref="H6:H7"/>
    <mergeCell ref="I6:J7"/>
    <mergeCell ref="K6:K7"/>
    <mergeCell ref="L6:N6"/>
    <mergeCell ref="P6:R6"/>
    <mergeCell ref="AO4:AQ4"/>
    <mergeCell ref="AS4:AU4"/>
    <mergeCell ref="AV4:BB5"/>
    <mergeCell ref="BC4:BE4"/>
    <mergeCell ref="B5:D5"/>
    <mergeCell ref="L5:N5"/>
    <mergeCell ref="P5:R5"/>
    <mergeCell ref="Z5:AB5"/>
    <mergeCell ref="AE5:AG5"/>
    <mergeCell ref="AO5:AQ5"/>
    <mergeCell ref="B4:D4"/>
    <mergeCell ref="E4:K5"/>
    <mergeCell ref="L4:N4"/>
    <mergeCell ref="P4:R4"/>
    <mergeCell ref="S4:Y5"/>
    <mergeCell ref="Z4:AB4"/>
    <mergeCell ref="AE4:AG4"/>
    <mergeCell ref="AH4:AN5"/>
    <mergeCell ref="R8:R14"/>
    <mergeCell ref="S8:S14"/>
    <mergeCell ref="B8:B14"/>
    <mergeCell ref="C8:C14"/>
    <mergeCell ref="D8:D14"/>
    <mergeCell ref="E8:E14"/>
    <mergeCell ref="K8:K14"/>
    <mergeCell ref="L8:L14"/>
    <mergeCell ref="BB6:BB7"/>
    <mergeCell ref="BC6:BE6"/>
    <mergeCell ref="B7:C7"/>
    <mergeCell ref="L7:M7"/>
    <mergeCell ref="P7:Q7"/>
    <mergeCell ref="Z7:AA7"/>
    <mergeCell ref="AE7:AF7"/>
    <mergeCell ref="AO7:AP7"/>
    <mergeCell ref="AS7:AT7"/>
    <mergeCell ref="BC7:BD7"/>
    <mergeCell ref="AO6:AQ6"/>
    <mergeCell ref="AS6:AU6"/>
    <mergeCell ref="AV6:AV7"/>
    <mergeCell ref="AW6:AX7"/>
    <mergeCell ref="AY6:AY7"/>
    <mergeCell ref="AZ6:BA7"/>
    <mergeCell ref="AE6:AG6"/>
    <mergeCell ref="AH6:AH7"/>
    <mergeCell ref="AI6:AJ7"/>
    <mergeCell ref="AK6:AK7"/>
    <mergeCell ref="AL6:AM7"/>
    <mergeCell ref="AN6:AN7"/>
    <mergeCell ref="S6:S7"/>
    <mergeCell ref="T6:U7"/>
    <mergeCell ref="BD8:BD14"/>
    <mergeCell ref="BE8:BE14"/>
    <mergeCell ref="B15:B21"/>
    <mergeCell ref="C15:C21"/>
    <mergeCell ref="D15:D21"/>
    <mergeCell ref="E15:E21"/>
    <mergeCell ref="K15:K21"/>
    <mergeCell ref="L15:L21"/>
    <mergeCell ref="M15:M21"/>
    <mergeCell ref="N15:N21"/>
    <mergeCell ref="AS8:AS14"/>
    <mergeCell ref="AT8:AT14"/>
    <mergeCell ref="AU8:AU14"/>
    <mergeCell ref="AV8:AV14"/>
    <mergeCell ref="BB8:BB14"/>
    <mergeCell ref="BC8:BC14"/>
    <mergeCell ref="AG8:AG14"/>
    <mergeCell ref="AH8:AH14"/>
    <mergeCell ref="AN8:AN14"/>
    <mergeCell ref="AO8:AO14"/>
    <mergeCell ref="AP8:AP14"/>
    <mergeCell ref="AQ8:AQ14"/>
    <mergeCell ref="Y8:Y14"/>
    <mergeCell ref="Z8:Z14"/>
    <mergeCell ref="AA8:AA14"/>
    <mergeCell ref="AB8:AB14"/>
    <mergeCell ref="AE8:AE14"/>
    <mergeCell ref="AF8:AF14"/>
    <mergeCell ref="M8:M14"/>
    <mergeCell ref="N8:N14"/>
    <mergeCell ref="P8:P14"/>
    <mergeCell ref="Q8:Q14"/>
    <mergeCell ref="R22:R28"/>
    <mergeCell ref="S22:S28"/>
    <mergeCell ref="B22:B28"/>
    <mergeCell ref="C22:C28"/>
    <mergeCell ref="D22:D28"/>
    <mergeCell ref="E22:E28"/>
    <mergeCell ref="K22:K28"/>
    <mergeCell ref="L22:L28"/>
    <mergeCell ref="AU15:AU21"/>
    <mergeCell ref="AV15:AV21"/>
    <mergeCell ref="BB15:BB21"/>
    <mergeCell ref="BC15:BC21"/>
    <mergeCell ref="BD15:BD21"/>
    <mergeCell ref="BE15:BE21"/>
    <mergeCell ref="AN15:AN21"/>
    <mergeCell ref="AO15:AO21"/>
    <mergeCell ref="AP15:AP21"/>
    <mergeCell ref="AQ15:AQ21"/>
    <mergeCell ref="AS15:AS21"/>
    <mergeCell ref="AT15:AT21"/>
    <mergeCell ref="AA15:AA21"/>
    <mergeCell ref="AB15:AB21"/>
    <mergeCell ref="AE15:AE21"/>
    <mergeCell ref="AF15:AF21"/>
    <mergeCell ref="AG15:AG21"/>
    <mergeCell ref="AH15:AH21"/>
    <mergeCell ref="P15:P21"/>
    <mergeCell ref="Q15:Q21"/>
    <mergeCell ref="R15:R21"/>
    <mergeCell ref="S15:S21"/>
    <mergeCell ref="Y15:Y21"/>
    <mergeCell ref="Z15:Z21"/>
    <mergeCell ref="BD22:BD28"/>
    <mergeCell ref="BE22:BE28"/>
    <mergeCell ref="B29:B35"/>
    <mergeCell ref="C29:C35"/>
    <mergeCell ref="D29:D35"/>
    <mergeCell ref="E29:E35"/>
    <mergeCell ref="K29:K35"/>
    <mergeCell ref="L29:L35"/>
    <mergeCell ref="M29:M35"/>
    <mergeCell ref="N29:N35"/>
    <mergeCell ref="AS22:AS28"/>
    <mergeCell ref="AT22:AT28"/>
    <mergeCell ref="AU22:AU28"/>
    <mergeCell ref="AV22:AV28"/>
    <mergeCell ref="BB22:BB28"/>
    <mergeCell ref="BC22:BC28"/>
    <mergeCell ref="AG22:AG28"/>
    <mergeCell ref="AH22:AH28"/>
    <mergeCell ref="AN22:AN28"/>
    <mergeCell ref="AO22:AO28"/>
    <mergeCell ref="AP22:AP28"/>
    <mergeCell ref="AQ22:AQ28"/>
    <mergeCell ref="Y22:Y28"/>
    <mergeCell ref="Z22:Z28"/>
    <mergeCell ref="AA22:AA28"/>
    <mergeCell ref="AB22:AB28"/>
    <mergeCell ref="AE22:AE28"/>
    <mergeCell ref="AF22:AF28"/>
    <mergeCell ref="M22:M28"/>
    <mergeCell ref="N22:N28"/>
    <mergeCell ref="P22:P28"/>
    <mergeCell ref="Q22:Q28"/>
    <mergeCell ref="R36:R42"/>
    <mergeCell ref="S36:S42"/>
    <mergeCell ref="B36:B42"/>
    <mergeCell ref="C36:C42"/>
    <mergeCell ref="D36:D42"/>
    <mergeCell ref="E36:E42"/>
    <mergeCell ref="K36:K42"/>
    <mergeCell ref="L36:L42"/>
    <mergeCell ref="AU29:AU35"/>
    <mergeCell ref="AV29:AV35"/>
    <mergeCell ref="BB29:BB35"/>
    <mergeCell ref="BC29:BC35"/>
    <mergeCell ref="BD29:BD35"/>
    <mergeCell ref="BE29:BE35"/>
    <mergeCell ref="AN29:AN35"/>
    <mergeCell ref="AO29:AO35"/>
    <mergeCell ref="AP29:AP35"/>
    <mergeCell ref="AQ29:AQ35"/>
    <mergeCell ref="AS29:AS35"/>
    <mergeCell ref="AT29:AT35"/>
    <mergeCell ref="AA29:AA35"/>
    <mergeCell ref="AB29:AB35"/>
    <mergeCell ref="AE29:AE35"/>
    <mergeCell ref="AF29:AF35"/>
    <mergeCell ref="AG29:AG35"/>
    <mergeCell ref="AH29:AH35"/>
    <mergeCell ref="P29:P35"/>
    <mergeCell ref="Q29:Q35"/>
    <mergeCell ref="R29:R35"/>
    <mergeCell ref="S29:S35"/>
    <mergeCell ref="Y29:Y35"/>
    <mergeCell ref="Z29:Z35"/>
    <mergeCell ref="BD36:BD42"/>
    <mergeCell ref="BE36:BE42"/>
    <mergeCell ref="B43:B49"/>
    <mergeCell ref="C43:C49"/>
    <mergeCell ref="D43:D49"/>
    <mergeCell ref="E43:E49"/>
    <mergeCell ref="K43:K49"/>
    <mergeCell ref="L43:L49"/>
    <mergeCell ref="M43:M49"/>
    <mergeCell ref="N43:N49"/>
    <mergeCell ref="AS36:AS42"/>
    <mergeCell ref="AT36:AT42"/>
    <mergeCell ref="AU36:AU42"/>
    <mergeCell ref="AV36:AV42"/>
    <mergeCell ref="BB36:BB42"/>
    <mergeCell ref="BC36:BC42"/>
    <mergeCell ref="AG36:AG42"/>
    <mergeCell ref="AH36:AH42"/>
    <mergeCell ref="AN36:AN42"/>
    <mergeCell ref="AO36:AO42"/>
    <mergeCell ref="AP36:AP42"/>
    <mergeCell ref="AQ36:AQ42"/>
    <mergeCell ref="Y36:Y42"/>
    <mergeCell ref="Z36:Z42"/>
    <mergeCell ref="AA36:AA42"/>
    <mergeCell ref="AB36:AB42"/>
    <mergeCell ref="AE36:AE42"/>
    <mergeCell ref="AF36:AF42"/>
    <mergeCell ref="M36:M42"/>
    <mergeCell ref="N36:N42"/>
    <mergeCell ref="P36:P42"/>
    <mergeCell ref="Q36:Q42"/>
    <mergeCell ref="R50:R56"/>
    <mergeCell ref="S50:S56"/>
    <mergeCell ref="B50:B56"/>
    <mergeCell ref="C50:C56"/>
    <mergeCell ref="D50:D56"/>
    <mergeCell ref="E50:E56"/>
    <mergeCell ref="K50:K56"/>
    <mergeCell ref="L50:L56"/>
    <mergeCell ref="AU43:AU49"/>
    <mergeCell ref="AV43:AV49"/>
    <mergeCell ref="BB43:BB49"/>
    <mergeCell ref="BC43:BC49"/>
    <mergeCell ref="BD43:BD49"/>
    <mergeCell ref="BE43:BE49"/>
    <mergeCell ref="AN43:AN49"/>
    <mergeCell ref="AO43:AO49"/>
    <mergeCell ref="AP43:AP49"/>
    <mergeCell ref="AQ43:AQ49"/>
    <mergeCell ref="AS43:AS49"/>
    <mergeCell ref="AT43:AT49"/>
    <mergeCell ref="AA43:AA49"/>
    <mergeCell ref="AB43:AB49"/>
    <mergeCell ref="AE43:AE49"/>
    <mergeCell ref="AF43:AF49"/>
    <mergeCell ref="AG43:AG49"/>
    <mergeCell ref="AH43:AH49"/>
    <mergeCell ref="P43:P49"/>
    <mergeCell ref="Q43:Q49"/>
    <mergeCell ref="R43:R49"/>
    <mergeCell ref="S43:S49"/>
    <mergeCell ref="Y43:Y49"/>
    <mergeCell ref="Z43:Z49"/>
    <mergeCell ref="BD50:BD56"/>
    <mergeCell ref="BE50:BE56"/>
    <mergeCell ref="B57:B63"/>
    <mergeCell ref="C57:C63"/>
    <mergeCell ref="D57:D63"/>
    <mergeCell ref="E57:E63"/>
    <mergeCell ref="K57:K63"/>
    <mergeCell ref="L57:L63"/>
    <mergeCell ref="M57:M63"/>
    <mergeCell ref="N57:N63"/>
    <mergeCell ref="AS50:AS56"/>
    <mergeCell ref="AT50:AT56"/>
    <mergeCell ref="AU50:AU56"/>
    <mergeCell ref="AV50:AV56"/>
    <mergeCell ref="BB50:BB56"/>
    <mergeCell ref="BC50:BC56"/>
    <mergeCell ref="AG50:AG56"/>
    <mergeCell ref="AH50:AH56"/>
    <mergeCell ref="AN50:AN56"/>
    <mergeCell ref="AO50:AO56"/>
    <mergeCell ref="AP50:AP56"/>
    <mergeCell ref="AQ50:AQ56"/>
    <mergeCell ref="Y50:Y56"/>
    <mergeCell ref="Z50:Z56"/>
    <mergeCell ref="AA50:AA56"/>
    <mergeCell ref="AB50:AB56"/>
    <mergeCell ref="AE50:AE56"/>
    <mergeCell ref="AF50:AF56"/>
    <mergeCell ref="M50:M56"/>
    <mergeCell ref="N50:N56"/>
    <mergeCell ref="P50:P56"/>
    <mergeCell ref="Q50:Q56"/>
    <mergeCell ref="B64:B70"/>
    <mergeCell ref="C64:C70"/>
    <mergeCell ref="D64:D70"/>
    <mergeCell ref="E64:E70"/>
    <mergeCell ref="K64:K70"/>
    <mergeCell ref="L64:L70"/>
    <mergeCell ref="AU57:AU63"/>
    <mergeCell ref="AV57:AV63"/>
    <mergeCell ref="BB57:BB63"/>
    <mergeCell ref="BC57:BC63"/>
    <mergeCell ref="BD57:BD63"/>
    <mergeCell ref="BE57:BE63"/>
    <mergeCell ref="AN57:AN63"/>
    <mergeCell ref="AO57:AO63"/>
    <mergeCell ref="AP57:AP63"/>
    <mergeCell ref="AQ57:AQ63"/>
    <mergeCell ref="AS57:AS63"/>
    <mergeCell ref="AT57:AT63"/>
    <mergeCell ref="AA57:AA63"/>
    <mergeCell ref="AB57:AB63"/>
    <mergeCell ref="AE57:AE63"/>
    <mergeCell ref="AF57:AF63"/>
    <mergeCell ref="AG57:AG63"/>
    <mergeCell ref="AH57:AH63"/>
    <mergeCell ref="P57:P63"/>
    <mergeCell ref="Q57:Q63"/>
    <mergeCell ref="R57:R63"/>
    <mergeCell ref="S57:S63"/>
    <mergeCell ref="Y57:Y63"/>
    <mergeCell ref="Z57:Z63"/>
    <mergeCell ref="AG64:AG70"/>
    <mergeCell ref="AH64:AH70"/>
    <mergeCell ref="AN64:AN70"/>
    <mergeCell ref="AO64:AO70"/>
    <mergeCell ref="AP64:AP70"/>
    <mergeCell ref="AQ64:AQ70"/>
    <mergeCell ref="Y64:Y70"/>
    <mergeCell ref="Z64:Z70"/>
    <mergeCell ref="AA64:AA70"/>
    <mergeCell ref="AB64:AB70"/>
    <mergeCell ref="AE64:AE70"/>
    <mergeCell ref="AF64:AF70"/>
    <mergeCell ref="M64:M70"/>
    <mergeCell ref="N64:N70"/>
    <mergeCell ref="P64:P70"/>
    <mergeCell ref="Q64:Q70"/>
    <mergeCell ref="R64:R70"/>
    <mergeCell ref="S64:S70"/>
    <mergeCell ref="AS73:BB73"/>
    <mergeCell ref="BC73:BE73"/>
    <mergeCell ref="B74:D74"/>
    <mergeCell ref="E74:K75"/>
    <mergeCell ref="L74:N74"/>
    <mergeCell ref="P74:R74"/>
    <mergeCell ref="S74:Y75"/>
    <mergeCell ref="Z74:AB74"/>
    <mergeCell ref="AE74:AG74"/>
    <mergeCell ref="AH74:AN75"/>
    <mergeCell ref="B73:K73"/>
    <mergeCell ref="L73:N73"/>
    <mergeCell ref="P73:Y73"/>
    <mergeCell ref="Z73:AB73"/>
    <mergeCell ref="AE73:AN73"/>
    <mergeCell ref="AO73:AQ73"/>
    <mergeCell ref="BD64:BD70"/>
    <mergeCell ref="BE64:BE70"/>
    <mergeCell ref="B71:C71"/>
    <mergeCell ref="L71:N71"/>
    <mergeCell ref="P71:Q71"/>
    <mergeCell ref="Z71:AB71"/>
    <mergeCell ref="AE71:AF71"/>
    <mergeCell ref="AO71:AQ71"/>
    <mergeCell ref="AS71:AT71"/>
    <mergeCell ref="BC71:BE71"/>
    <mergeCell ref="AS64:AS70"/>
    <mergeCell ref="AT64:AT70"/>
    <mergeCell ref="AU64:AU70"/>
    <mergeCell ref="AV64:AV70"/>
    <mergeCell ref="BB64:BB70"/>
    <mergeCell ref="BC64:BC70"/>
    <mergeCell ref="AS75:AU75"/>
    <mergeCell ref="BC75:BE75"/>
    <mergeCell ref="B76:D76"/>
    <mergeCell ref="E76:K77"/>
    <mergeCell ref="L76:N76"/>
    <mergeCell ref="P76:R76"/>
    <mergeCell ref="S76:Y77"/>
    <mergeCell ref="Z76:AB76"/>
    <mergeCell ref="AE76:AG76"/>
    <mergeCell ref="AH76:AN77"/>
    <mergeCell ref="AO74:AQ74"/>
    <mergeCell ref="AS74:AU74"/>
    <mergeCell ref="AV74:BB75"/>
    <mergeCell ref="BC74:BE74"/>
    <mergeCell ref="B75:D75"/>
    <mergeCell ref="L75:N75"/>
    <mergeCell ref="P75:R75"/>
    <mergeCell ref="Z75:AB75"/>
    <mergeCell ref="AE75:AG75"/>
    <mergeCell ref="AO75:AQ75"/>
    <mergeCell ref="V78:V79"/>
    <mergeCell ref="W78:X79"/>
    <mergeCell ref="Y78:Y79"/>
    <mergeCell ref="Z78:AB78"/>
    <mergeCell ref="AS77:AU77"/>
    <mergeCell ref="BC77:BE77"/>
    <mergeCell ref="B78:D78"/>
    <mergeCell ref="E78:E79"/>
    <mergeCell ref="F78:G79"/>
    <mergeCell ref="H78:H79"/>
    <mergeCell ref="I78:J79"/>
    <mergeCell ref="K78:K79"/>
    <mergeCell ref="L78:N78"/>
    <mergeCell ref="P78:R78"/>
    <mergeCell ref="AO76:AQ76"/>
    <mergeCell ref="AS76:AU76"/>
    <mergeCell ref="AV76:BB77"/>
    <mergeCell ref="BC76:BE76"/>
    <mergeCell ref="B77:D77"/>
    <mergeCell ref="L77:N77"/>
    <mergeCell ref="P77:R77"/>
    <mergeCell ref="Z77:AB77"/>
    <mergeCell ref="AE77:AG77"/>
    <mergeCell ref="AO77:AQ77"/>
    <mergeCell ref="R80:R86"/>
    <mergeCell ref="S80:S86"/>
    <mergeCell ref="B80:B86"/>
    <mergeCell ref="C80:C86"/>
    <mergeCell ref="D80:D86"/>
    <mergeCell ref="E80:E86"/>
    <mergeCell ref="K80:K86"/>
    <mergeCell ref="L80:L86"/>
    <mergeCell ref="BB78:BB79"/>
    <mergeCell ref="BC78:BE78"/>
    <mergeCell ref="B79:C79"/>
    <mergeCell ref="L79:M79"/>
    <mergeCell ref="P79:Q79"/>
    <mergeCell ref="Z79:AA79"/>
    <mergeCell ref="AE79:AF79"/>
    <mergeCell ref="AO79:AP79"/>
    <mergeCell ref="AS79:AT79"/>
    <mergeCell ref="BC79:BD79"/>
    <mergeCell ref="AO78:AQ78"/>
    <mergeCell ref="AS78:AU78"/>
    <mergeCell ref="AV78:AV79"/>
    <mergeCell ref="AW78:AX79"/>
    <mergeCell ref="AY78:AY79"/>
    <mergeCell ref="AZ78:BA79"/>
    <mergeCell ref="AE78:AG78"/>
    <mergeCell ref="AH78:AH79"/>
    <mergeCell ref="AI78:AJ79"/>
    <mergeCell ref="AK78:AK79"/>
    <mergeCell ref="AL78:AM79"/>
    <mergeCell ref="AN78:AN79"/>
    <mergeCell ref="S78:S79"/>
    <mergeCell ref="T78:U79"/>
    <mergeCell ref="BD80:BD86"/>
    <mergeCell ref="BE80:BE86"/>
    <mergeCell ref="B87:B93"/>
    <mergeCell ref="C87:C93"/>
    <mergeCell ref="D87:D93"/>
    <mergeCell ref="E87:E93"/>
    <mergeCell ref="K87:K93"/>
    <mergeCell ref="L87:L93"/>
    <mergeCell ref="M87:M93"/>
    <mergeCell ref="N87:N93"/>
    <mergeCell ref="AS80:AS86"/>
    <mergeCell ref="AT80:AT86"/>
    <mergeCell ref="AU80:AU86"/>
    <mergeCell ref="AV80:AV86"/>
    <mergeCell ref="BB80:BB86"/>
    <mergeCell ref="BC80:BC86"/>
    <mergeCell ref="AG80:AG86"/>
    <mergeCell ref="AH80:AH86"/>
    <mergeCell ref="AN80:AN86"/>
    <mergeCell ref="AO80:AO86"/>
    <mergeCell ref="AP80:AP86"/>
    <mergeCell ref="AQ80:AQ86"/>
    <mergeCell ref="Y80:Y86"/>
    <mergeCell ref="Z80:Z86"/>
    <mergeCell ref="AA80:AA86"/>
    <mergeCell ref="AB80:AB86"/>
    <mergeCell ref="AE80:AE86"/>
    <mergeCell ref="AF80:AF86"/>
    <mergeCell ref="M80:M86"/>
    <mergeCell ref="N80:N86"/>
    <mergeCell ref="P80:P86"/>
    <mergeCell ref="Q80:Q86"/>
    <mergeCell ref="R94:R100"/>
    <mergeCell ref="S94:S100"/>
    <mergeCell ref="B94:B100"/>
    <mergeCell ref="C94:C100"/>
    <mergeCell ref="D94:D100"/>
    <mergeCell ref="E94:E100"/>
    <mergeCell ref="K94:K100"/>
    <mergeCell ref="L94:L100"/>
    <mergeCell ref="AU87:AU93"/>
    <mergeCell ref="AV87:AV93"/>
    <mergeCell ref="BB87:BB93"/>
    <mergeCell ref="BC87:BC93"/>
    <mergeCell ref="BD87:BD93"/>
    <mergeCell ref="BE87:BE93"/>
    <mergeCell ref="AN87:AN93"/>
    <mergeCell ref="AO87:AO93"/>
    <mergeCell ref="AP87:AP93"/>
    <mergeCell ref="AQ87:AQ93"/>
    <mergeCell ref="AS87:AS93"/>
    <mergeCell ref="AT87:AT93"/>
    <mergeCell ref="AA87:AA93"/>
    <mergeCell ref="AB87:AB93"/>
    <mergeCell ref="AE87:AE93"/>
    <mergeCell ref="AF87:AF93"/>
    <mergeCell ref="AG87:AG93"/>
    <mergeCell ref="AH87:AH93"/>
    <mergeCell ref="P87:P93"/>
    <mergeCell ref="Q87:Q93"/>
    <mergeCell ref="R87:R93"/>
    <mergeCell ref="S87:S93"/>
    <mergeCell ref="Y87:Y93"/>
    <mergeCell ref="Z87:Z93"/>
    <mergeCell ref="BD94:BD100"/>
    <mergeCell ref="BE94:BE100"/>
    <mergeCell ref="B101:B107"/>
    <mergeCell ref="C101:C107"/>
    <mergeCell ref="D101:D107"/>
    <mergeCell ref="E101:E107"/>
    <mergeCell ref="K101:K107"/>
    <mergeCell ref="L101:L107"/>
    <mergeCell ref="M101:M107"/>
    <mergeCell ref="N101:N107"/>
    <mergeCell ref="AS94:AS100"/>
    <mergeCell ref="AT94:AT100"/>
    <mergeCell ref="AU94:AU100"/>
    <mergeCell ref="AV94:AV100"/>
    <mergeCell ref="BB94:BB100"/>
    <mergeCell ref="BC94:BC100"/>
    <mergeCell ref="AG94:AG100"/>
    <mergeCell ref="AH94:AH100"/>
    <mergeCell ref="AN94:AN100"/>
    <mergeCell ref="AO94:AO100"/>
    <mergeCell ref="AP94:AP100"/>
    <mergeCell ref="AQ94:AQ100"/>
    <mergeCell ref="Y94:Y100"/>
    <mergeCell ref="Z94:Z100"/>
    <mergeCell ref="AA94:AA100"/>
    <mergeCell ref="AB94:AB100"/>
    <mergeCell ref="AE94:AE100"/>
    <mergeCell ref="AF94:AF100"/>
    <mergeCell ref="M94:M100"/>
    <mergeCell ref="N94:N100"/>
    <mergeCell ref="P94:P100"/>
    <mergeCell ref="Q94:Q100"/>
    <mergeCell ref="R108:R114"/>
    <mergeCell ref="S108:S114"/>
    <mergeCell ref="B108:B114"/>
    <mergeCell ref="C108:C114"/>
    <mergeCell ref="D108:D114"/>
    <mergeCell ref="E108:E114"/>
    <mergeCell ref="K108:K114"/>
    <mergeCell ref="L108:L114"/>
    <mergeCell ref="AU101:AU107"/>
    <mergeCell ref="AV101:AV107"/>
    <mergeCell ref="BB101:BB107"/>
    <mergeCell ref="BC101:BC107"/>
    <mergeCell ref="BD101:BD107"/>
    <mergeCell ref="BE101:BE107"/>
    <mergeCell ref="AN101:AN107"/>
    <mergeCell ref="AO101:AO107"/>
    <mergeCell ref="AP101:AP107"/>
    <mergeCell ref="AQ101:AQ107"/>
    <mergeCell ref="AS101:AS107"/>
    <mergeCell ref="AT101:AT107"/>
    <mergeCell ref="AA101:AA107"/>
    <mergeCell ref="AB101:AB107"/>
    <mergeCell ref="AE101:AE107"/>
    <mergeCell ref="AF101:AF107"/>
    <mergeCell ref="AG101:AG107"/>
    <mergeCell ref="AH101:AH107"/>
    <mergeCell ref="P101:P107"/>
    <mergeCell ref="Q101:Q107"/>
    <mergeCell ref="R101:R107"/>
    <mergeCell ref="S101:S107"/>
    <mergeCell ref="Y101:Y107"/>
    <mergeCell ref="Z101:Z107"/>
    <mergeCell ref="BD108:BD114"/>
    <mergeCell ref="BE108:BE114"/>
    <mergeCell ref="B115:B121"/>
    <mergeCell ref="C115:C121"/>
    <mergeCell ref="D115:D121"/>
    <mergeCell ref="E115:E121"/>
    <mergeCell ref="K115:K121"/>
    <mergeCell ref="L115:L121"/>
    <mergeCell ref="M115:M121"/>
    <mergeCell ref="N115:N121"/>
    <mergeCell ref="AS108:AS114"/>
    <mergeCell ref="AT108:AT114"/>
    <mergeCell ref="AU108:AU114"/>
    <mergeCell ref="AV108:AV114"/>
    <mergeCell ref="BB108:BB114"/>
    <mergeCell ref="BC108:BC114"/>
    <mergeCell ref="AG108:AG114"/>
    <mergeCell ref="AH108:AH114"/>
    <mergeCell ref="AN108:AN114"/>
    <mergeCell ref="AO108:AO114"/>
    <mergeCell ref="AP108:AP114"/>
    <mergeCell ref="AQ108:AQ114"/>
    <mergeCell ref="Y108:Y114"/>
    <mergeCell ref="Z108:Z114"/>
    <mergeCell ref="AA108:AA114"/>
    <mergeCell ref="AB108:AB114"/>
    <mergeCell ref="AE108:AE114"/>
    <mergeCell ref="AF108:AF114"/>
    <mergeCell ref="M108:M114"/>
    <mergeCell ref="N108:N114"/>
    <mergeCell ref="P108:P114"/>
    <mergeCell ref="Q108:Q114"/>
    <mergeCell ref="R122:R128"/>
    <mergeCell ref="S122:S128"/>
    <mergeCell ref="B122:B128"/>
    <mergeCell ref="C122:C128"/>
    <mergeCell ref="D122:D128"/>
    <mergeCell ref="E122:E128"/>
    <mergeCell ref="K122:K128"/>
    <mergeCell ref="L122:L128"/>
    <mergeCell ref="AU115:AU121"/>
    <mergeCell ref="AV115:AV121"/>
    <mergeCell ref="BB115:BB121"/>
    <mergeCell ref="BC115:BC121"/>
    <mergeCell ref="BD115:BD121"/>
    <mergeCell ref="BE115:BE121"/>
    <mergeCell ref="AN115:AN121"/>
    <mergeCell ref="AO115:AO121"/>
    <mergeCell ref="AP115:AP121"/>
    <mergeCell ref="AQ115:AQ121"/>
    <mergeCell ref="AS115:AS121"/>
    <mergeCell ref="AT115:AT121"/>
    <mergeCell ref="AA115:AA121"/>
    <mergeCell ref="AB115:AB121"/>
    <mergeCell ref="AE115:AE121"/>
    <mergeCell ref="AF115:AF121"/>
    <mergeCell ref="AG115:AG121"/>
    <mergeCell ref="AH115:AH121"/>
    <mergeCell ref="P115:P121"/>
    <mergeCell ref="Q115:Q121"/>
    <mergeCell ref="R115:R121"/>
    <mergeCell ref="S115:S121"/>
    <mergeCell ref="Y115:Y121"/>
    <mergeCell ref="Z115:Z121"/>
    <mergeCell ref="BD122:BD128"/>
    <mergeCell ref="BE122:BE128"/>
    <mergeCell ref="B129:B135"/>
    <mergeCell ref="C129:C135"/>
    <mergeCell ref="D129:D135"/>
    <mergeCell ref="E129:E135"/>
    <mergeCell ref="K129:K135"/>
    <mergeCell ref="L129:L135"/>
    <mergeCell ref="M129:M135"/>
    <mergeCell ref="N129:N135"/>
    <mergeCell ref="AS122:AS128"/>
    <mergeCell ref="AT122:AT128"/>
    <mergeCell ref="AU122:AU128"/>
    <mergeCell ref="AV122:AV128"/>
    <mergeCell ref="BB122:BB128"/>
    <mergeCell ref="BC122:BC128"/>
    <mergeCell ref="AG122:AG128"/>
    <mergeCell ref="AH122:AH128"/>
    <mergeCell ref="AN122:AN128"/>
    <mergeCell ref="AO122:AO128"/>
    <mergeCell ref="AP122:AP128"/>
    <mergeCell ref="AQ122:AQ128"/>
    <mergeCell ref="Y122:Y128"/>
    <mergeCell ref="Z122:Z128"/>
    <mergeCell ref="AA122:AA128"/>
    <mergeCell ref="AB122:AB128"/>
    <mergeCell ref="AE122:AE128"/>
    <mergeCell ref="AF122:AF128"/>
    <mergeCell ref="M122:M128"/>
    <mergeCell ref="N122:N128"/>
    <mergeCell ref="P122:P128"/>
    <mergeCell ref="Q122:Q128"/>
    <mergeCell ref="B136:B142"/>
    <mergeCell ref="C136:C142"/>
    <mergeCell ref="D136:D142"/>
    <mergeCell ref="E136:E142"/>
    <mergeCell ref="K136:K142"/>
    <mergeCell ref="L136:L142"/>
    <mergeCell ref="AU129:AU135"/>
    <mergeCell ref="AV129:AV135"/>
    <mergeCell ref="BB129:BB135"/>
    <mergeCell ref="BC129:BC135"/>
    <mergeCell ref="BD129:BD135"/>
    <mergeCell ref="BE129:BE135"/>
    <mergeCell ref="AN129:AN135"/>
    <mergeCell ref="AO129:AO135"/>
    <mergeCell ref="AP129:AP135"/>
    <mergeCell ref="AQ129:AQ135"/>
    <mergeCell ref="AS129:AS135"/>
    <mergeCell ref="AT129:AT135"/>
    <mergeCell ref="AA129:AA135"/>
    <mergeCell ref="AB129:AB135"/>
    <mergeCell ref="AE129:AE135"/>
    <mergeCell ref="AF129:AF135"/>
    <mergeCell ref="AG129:AG135"/>
    <mergeCell ref="AH129:AH135"/>
    <mergeCell ref="P129:P135"/>
    <mergeCell ref="Q129:Q135"/>
    <mergeCell ref="R129:R135"/>
    <mergeCell ref="S129:S135"/>
    <mergeCell ref="Y129:Y135"/>
    <mergeCell ref="Z129:Z135"/>
    <mergeCell ref="AG136:AG142"/>
    <mergeCell ref="AH136:AH142"/>
    <mergeCell ref="AN136:AN142"/>
    <mergeCell ref="AO136:AO142"/>
    <mergeCell ref="AP136:AP142"/>
    <mergeCell ref="AQ136:AQ142"/>
    <mergeCell ref="Y136:Y142"/>
    <mergeCell ref="Z136:Z142"/>
    <mergeCell ref="AA136:AA142"/>
    <mergeCell ref="AB136:AB142"/>
    <mergeCell ref="AE136:AE142"/>
    <mergeCell ref="AF136:AF142"/>
    <mergeCell ref="M136:M142"/>
    <mergeCell ref="N136:N142"/>
    <mergeCell ref="P136:P142"/>
    <mergeCell ref="Q136:Q142"/>
    <mergeCell ref="R136:R142"/>
    <mergeCell ref="S136:S142"/>
    <mergeCell ref="AS145:BB145"/>
    <mergeCell ref="BC145:BE145"/>
    <mergeCell ref="B146:D146"/>
    <mergeCell ref="E146:K147"/>
    <mergeCell ref="L146:N146"/>
    <mergeCell ref="P146:R146"/>
    <mergeCell ref="S146:Y147"/>
    <mergeCell ref="Z146:AB146"/>
    <mergeCell ref="AE146:AG146"/>
    <mergeCell ref="AH146:AN147"/>
    <mergeCell ref="B145:K145"/>
    <mergeCell ref="L145:N145"/>
    <mergeCell ref="P145:Y145"/>
    <mergeCell ref="Z145:AB145"/>
    <mergeCell ref="AE145:AN145"/>
    <mergeCell ref="AO145:AQ145"/>
    <mergeCell ref="BD136:BD142"/>
    <mergeCell ref="BE136:BE142"/>
    <mergeCell ref="B143:C143"/>
    <mergeCell ref="L143:N143"/>
    <mergeCell ref="P143:Q143"/>
    <mergeCell ref="Z143:AB143"/>
    <mergeCell ref="AE143:AF143"/>
    <mergeCell ref="AO143:AQ143"/>
    <mergeCell ref="AS143:AT143"/>
    <mergeCell ref="BC143:BE143"/>
    <mergeCell ref="AS136:AS142"/>
    <mergeCell ref="AT136:AT142"/>
    <mergeCell ref="AU136:AU142"/>
    <mergeCell ref="AV136:AV142"/>
    <mergeCell ref="BB136:BB142"/>
    <mergeCell ref="BC136:BC142"/>
    <mergeCell ref="AS147:AU147"/>
    <mergeCell ref="BC147:BE147"/>
    <mergeCell ref="B148:D148"/>
    <mergeCell ref="E148:K149"/>
    <mergeCell ref="L148:N148"/>
    <mergeCell ref="P148:R148"/>
    <mergeCell ref="S148:Y149"/>
    <mergeCell ref="Z148:AB148"/>
    <mergeCell ref="AE148:AG148"/>
    <mergeCell ref="AH148:AN149"/>
    <mergeCell ref="AO146:AQ146"/>
    <mergeCell ref="AS146:AU146"/>
    <mergeCell ref="AV146:BB147"/>
    <mergeCell ref="BC146:BE146"/>
    <mergeCell ref="B147:D147"/>
    <mergeCell ref="L147:N147"/>
    <mergeCell ref="P147:R147"/>
    <mergeCell ref="Z147:AB147"/>
    <mergeCell ref="AE147:AG147"/>
    <mergeCell ref="AO147:AQ147"/>
    <mergeCell ref="V150:V151"/>
    <mergeCell ref="W150:X151"/>
    <mergeCell ref="Y150:Y151"/>
    <mergeCell ref="Z150:AB150"/>
    <mergeCell ref="AS149:AU149"/>
    <mergeCell ref="BC149:BE149"/>
    <mergeCell ref="B150:D150"/>
    <mergeCell ref="E150:E151"/>
    <mergeCell ref="F150:G151"/>
    <mergeCell ref="H150:H151"/>
    <mergeCell ref="I150:J151"/>
    <mergeCell ref="K150:K151"/>
    <mergeCell ref="L150:N150"/>
    <mergeCell ref="P150:R150"/>
    <mergeCell ref="AO148:AQ148"/>
    <mergeCell ref="AS148:AU148"/>
    <mergeCell ref="AV148:BB149"/>
    <mergeCell ref="BC148:BE148"/>
    <mergeCell ref="B149:D149"/>
    <mergeCell ref="L149:N149"/>
    <mergeCell ref="P149:R149"/>
    <mergeCell ref="Z149:AB149"/>
    <mergeCell ref="AE149:AG149"/>
    <mergeCell ref="AO149:AQ149"/>
    <mergeCell ref="R152:R158"/>
    <mergeCell ref="S152:S158"/>
    <mergeCell ref="B152:B158"/>
    <mergeCell ref="C152:C158"/>
    <mergeCell ref="D152:D158"/>
    <mergeCell ref="E152:E158"/>
    <mergeCell ref="K152:K158"/>
    <mergeCell ref="L152:L158"/>
    <mergeCell ref="BB150:BB151"/>
    <mergeCell ref="BC150:BE150"/>
    <mergeCell ref="B151:C151"/>
    <mergeCell ref="L151:M151"/>
    <mergeCell ref="P151:Q151"/>
    <mergeCell ref="Z151:AA151"/>
    <mergeCell ref="AE151:AF151"/>
    <mergeCell ref="AO151:AP151"/>
    <mergeCell ref="AS151:AT151"/>
    <mergeCell ref="BC151:BD151"/>
    <mergeCell ref="AO150:AQ150"/>
    <mergeCell ref="AS150:AU150"/>
    <mergeCell ref="AV150:AV151"/>
    <mergeCell ref="AW150:AX151"/>
    <mergeCell ref="AY150:AY151"/>
    <mergeCell ref="AZ150:BA151"/>
    <mergeCell ref="AE150:AG150"/>
    <mergeCell ref="AH150:AH151"/>
    <mergeCell ref="AI150:AJ151"/>
    <mergeCell ref="AK150:AK151"/>
    <mergeCell ref="AL150:AM151"/>
    <mergeCell ref="AN150:AN151"/>
    <mergeCell ref="S150:S151"/>
    <mergeCell ref="T150:U151"/>
    <mergeCell ref="BD152:BD158"/>
    <mergeCell ref="BE152:BE158"/>
    <mergeCell ref="B159:B165"/>
    <mergeCell ref="C159:C165"/>
    <mergeCell ref="D159:D165"/>
    <mergeCell ref="E159:E165"/>
    <mergeCell ref="K159:K165"/>
    <mergeCell ref="L159:L165"/>
    <mergeCell ref="M159:M165"/>
    <mergeCell ref="N159:N165"/>
    <mergeCell ref="AS152:AS158"/>
    <mergeCell ref="AT152:AT158"/>
    <mergeCell ref="AU152:AU158"/>
    <mergeCell ref="AV152:AV158"/>
    <mergeCell ref="BB152:BB158"/>
    <mergeCell ref="BC152:BC158"/>
    <mergeCell ref="AG152:AG158"/>
    <mergeCell ref="AH152:AH158"/>
    <mergeCell ref="AN152:AN158"/>
    <mergeCell ref="AO152:AO158"/>
    <mergeCell ref="AP152:AP158"/>
    <mergeCell ref="AQ152:AQ158"/>
    <mergeCell ref="Y152:Y158"/>
    <mergeCell ref="Z152:Z158"/>
    <mergeCell ref="AA152:AA158"/>
    <mergeCell ref="AB152:AB158"/>
    <mergeCell ref="AE152:AE158"/>
    <mergeCell ref="AF152:AF158"/>
    <mergeCell ref="M152:M158"/>
    <mergeCell ref="N152:N158"/>
    <mergeCell ref="P152:P158"/>
    <mergeCell ref="Q152:Q158"/>
    <mergeCell ref="R166:R172"/>
    <mergeCell ref="S166:S172"/>
    <mergeCell ref="B166:B172"/>
    <mergeCell ref="C166:C172"/>
    <mergeCell ref="D166:D172"/>
    <mergeCell ref="E166:E172"/>
    <mergeCell ref="K166:K172"/>
    <mergeCell ref="L166:L172"/>
    <mergeCell ref="AU159:AU165"/>
    <mergeCell ref="AV159:AV165"/>
    <mergeCell ref="BB159:BB165"/>
    <mergeCell ref="BC159:BC165"/>
    <mergeCell ref="BD159:BD165"/>
    <mergeCell ref="BE159:BE165"/>
    <mergeCell ref="AN159:AN165"/>
    <mergeCell ref="AO159:AO165"/>
    <mergeCell ref="AP159:AP165"/>
    <mergeCell ref="AQ159:AQ165"/>
    <mergeCell ref="AS159:AS165"/>
    <mergeCell ref="AT159:AT165"/>
    <mergeCell ref="AA159:AA165"/>
    <mergeCell ref="AB159:AB165"/>
    <mergeCell ref="AE159:AE165"/>
    <mergeCell ref="AF159:AF165"/>
    <mergeCell ref="AG159:AG165"/>
    <mergeCell ref="AH159:AH165"/>
    <mergeCell ref="P159:P165"/>
    <mergeCell ref="Q159:Q165"/>
    <mergeCell ref="R159:R165"/>
    <mergeCell ref="S159:S165"/>
    <mergeCell ref="Y159:Y165"/>
    <mergeCell ref="Z159:Z165"/>
    <mergeCell ref="BD166:BD172"/>
    <mergeCell ref="BE166:BE172"/>
    <mergeCell ref="B173:B179"/>
    <mergeCell ref="C173:C179"/>
    <mergeCell ref="D173:D179"/>
    <mergeCell ref="E173:E179"/>
    <mergeCell ref="K173:K179"/>
    <mergeCell ref="L173:L179"/>
    <mergeCell ref="M173:M179"/>
    <mergeCell ref="N173:N179"/>
    <mergeCell ref="AS166:AS172"/>
    <mergeCell ref="AT166:AT172"/>
    <mergeCell ref="AU166:AU172"/>
    <mergeCell ref="AV166:AV172"/>
    <mergeCell ref="BB166:BB172"/>
    <mergeCell ref="BC166:BC172"/>
    <mergeCell ref="AG166:AG172"/>
    <mergeCell ref="AH166:AH172"/>
    <mergeCell ref="AN166:AN172"/>
    <mergeCell ref="AO166:AO172"/>
    <mergeCell ref="AP166:AP172"/>
    <mergeCell ref="AQ166:AQ172"/>
    <mergeCell ref="Y166:Y172"/>
    <mergeCell ref="Z166:Z172"/>
    <mergeCell ref="AA166:AA172"/>
    <mergeCell ref="AB166:AB172"/>
    <mergeCell ref="AE166:AE172"/>
    <mergeCell ref="AF166:AF172"/>
    <mergeCell ref="M166:M172"/>
    <mergeCell ref="N166:N172"/>
    <mergeCell ref="P166:P172"/>
    <mergeCell ref="Q166:Q172"/>
    <mergeCell ref="R180:R186"/>
    <mergeCell ref="S180:S186"/>
    <mergeCell ref="B180:B186"/>
    <mergeCell ref="C180:C186"/>
    <mergeCell ref="D180:D186"/>
    <mergeCell ref="E180:E186"/>
    <mergeCell ref="K180:K186"/>
    <mergeCell ref="L180:L186"/>
    <mergeCell ref="AU173:AU179"/>
    <mergeCell ref="AV173:AV179"/>
    <mergeCell ref="BB173:BB179"/>
    <mergeCell ref="BC173:BC179"/>
    <mergeCell ref="BD173:BD179"/>
    <mergeCell ref="BE173:BE179"/>
    <mergeCell ref="AN173:AN179"/>
    <mergeCell ref="AO173:AO179"/>
    <mergeCell ref="AP173:AP179"/>
    <mergeCell ref="AQ173:AQ179"/>
    <mergeCell ref="AS173:AS179"/>
    <mergeCell ref="AT173:AT179"/>
    <mergeCell ref="AA173:AA179"/>
    <mergeCell ref="AB173:AB179"/>
    <mergeCell ref="AE173:AE179"/>
    <mergeCell ref="AF173:AF179"/>
    <mergeCell ref="AG173:AG179"/>
    <mergeCell ref="AH173:AH179"/>
    <mergeCell ref="P173:P179"/>
    <mergeCell ref="Q173:Q179"/>
    <mergeCell ref="R173:R179"/>
    <mergeCell ref="S173:S179"/>
    <mergeCell ref="Y173:Y179"/>
    <mergeCell ref="Z173:Z179"/>
    <mergeCell ref="BD180:BD186"/>
    <mergeCell ref="BE180:BE186"/>
    <mergeCell ref="B187:B193"/>
    <mergeCell ref="C187:C193"/>
    <mergeCell ref="D187:D193"/>
    <mergeCell ref="E187:E193"/>
    <mergeCell ref="K187:K193"/>
    <mergeCell ref="L187:L193"/>
    <mergeCell ref="M187:M193"/>
    <mergeCell ref="N187:N193"/>
    <mergeCell ref="AS180:AS186"/>
    <mergeCell ref="AT180:AT186"/>
    <mergeCell ref="AU180:AU186"/>
    <mergeCell ref="AV180:AV186"/>
    <mergeCell ref="BB180:BB186"/>
    <mergeCell ref="BC180:BC186"/>
    <mergeCell ref="AG180:AG186"/>
    <mergeCell ref="AH180:AH186"/>
    <mergeCell ref="AN180:AN186"/>
    <mergeCell ref="AO180:AO186"/>
    <mergeCell ref="AP180:AP186"/>
    <mergeCell ref="AQ180:AQ186"/>
    <mergeCell ref="Y180:Y186"/>
    <mergeCell ref="Z180:Z186"/>
    <mergeCell ref="AA180:AA186"/>
    <mergeCell ref="AB180:AB186"/>
    <mergeCell ref="AE180:AE186"/>
    <mergeCell ref="AF180:AF186"/>
    <mergeCell ref="M180:M186"/>
    <mergeCell ref="N180:N186"/>
    <mergeCell ref="P180:P186"/>
    <mergeCell ref="Q180:Q186"/>
    <mergeCell ref="R194:R200"/>
    <mergeCell ref="S194:S200"/>
    <mergeCell ref="B194:B200"/>
    <mergeCell ref="C194:C200"/>
    <mergeCell ref="D194:D200"/>
    <mergeCell ref="E194:E200"/>
    <mergeCell ref="K194:K200"/>
    <mergeCell ref="L194:L200"/>
    <mergeCell ref="AU187:AU193"/>
    <mergeCell ref="AV187:AV193"/>
    <mergeCell ref="BB187:BB193"/>
    <mergeCell ref="BC187:BC193"/>
    <mergeCell ref="BD187:BD193"/>
    <mergeCell ref="BE187:BE193"/>
    <mergeCell ref="AN187:AN193"/>
    <mergeCell ref="AO187:AO193"/>
    <mergeCell ref="AP187:AP193"/>
    <mergeCell ref="AQ187:AQ193"/>
    <mergeCell ref="AS187:AS193"/>
    <mergeCell ref="AT187:AT193"/>
    <mergeCell ref="AA187:AA193"/>
    <mergeCell ref="AB187:AB193"/>
    <mergeCell ref="AE187:AE193"/>
    <mergeCell ref="AF187:AF193"/>
    <mergeCell ref="AG187:AG193"/>
    <mergeCell ref="AH187:AH193"/>
    <mergeCell ref="P187:P193"/>
    <mergeCell ref="Q187:Q193"/>
    <mergeCell ref="R187:R193"/>
    <mergeCell ref="S187:S193"/>
    <mergeCell ref="Y187:Y193"/>
    <mergeCell ref="Z187:Z193"/>
    <mergeCell ref="BD194:BD200"/>
    <mergeCell ref="BE194:BE200"/>
    <mergeCell ref="B201:B207"/>
    <mergeCell ref="C201:C207"/>
    <mergeCell ref="D201:D207"/>
    <mergeCell ref="E201:E207"/>
    <mergeCell ref="K201:K207"/>
    <mergeCell ref="L201:L207"/>
    <mergeCell ref="M201:M207"/>
    <mergeCell ref="N201:N207"/>
    <mergeCell ref="AS194:AS200"/>
    <mergeCell ref="AT194:AT200"/>
    <mergeCell ref="AU194:AU200"/>
    <mergeCell ref="AV194:AV200"/>
    <mergeCell ref="BB194:BB200"/>
    <mergeCell ref="BC194:BC200"/>
    <mergeCell ref="AG194:AG200"/>
    <mergeCell ref="AH194:AH200"/>
    <mergeCell ref="AN194:AN200"/>
    <mergeCell ref="AO194:AO200"/>
    <mergeCell ref="AP194:AP200"/>
    <mergeCell ref="AQ194:AQ200"/>
    <mergeCell ref="Y194:Y200"/>
    <mergeCell ref="Z194:Z200"/>
    <mergeCell ref="AA194:AA200"/>
    <mergeCell ref="AB194:AB200"/>
    <mergeCell ref="AE194:AE200"/>
    <mergeCell ref="AF194:AF200"/>
    <mergeCell ref="M194:M200"/>
    <mergeCell ref="N194:N200"/>
    <mergeCell ref="P194:P200"/>
    <mergeCell ref="Q194:Q200"/>
    <mergeCell ref="B208:B214"/>
    <mergeCell ref="C208:C214"/>
    <mergeCell ref="D208:D214"/>
    <mergeCell ref="E208:E214"/>
    <mergeCell ref="K208:K214"/>
    <mergeCell ref="L208:L214"/>
    <mergeCell ref="AU201:AU207"/>
    <mergeCell ref="AV201:AV207"/>
    <mergeCell ref="BB201:BB207"/>
    <mergeCell ref="BC201:BC207"/>
    <mergeCell ref="BD201:BD207"/>
    <mergeCell ref="BE201:BE207"/>
    <mergeCell ref="AN201:AN207"/>
    <mergeCell ref="AO201:AO207"/>
    <mergeCell ref="AP201:AP207"/>
    <mergeCell ref="AQ201:AQ207"/>
    <mergeCell ref="AS201:AS207"/>
    <mergeCell ref="AT201:AT207"/>
    <mergeCell ref="AA201:AA207"/>
    <mergeCell ref="AB201:AB207"/>
    <mergeCell ref="AE201:AE207"/>
    <mergeCell ref="AF201:AF207"/>
    <mergeCell ref="AG201:AG207"/>
    <mergeCell ref="AH201:AH207"/>
    <mergeCell ref="P201:P207"/>
    <mergeCell ref="Q201:Q207"/>
    <mergeCell ref="R201:R207"/>
    <mergeCell ref="S201:S207"/>
    <mergeCell ref="Y201:Y207"/>
    <mergeCell ref="Z201:Z207"/>
    <mergeCell ref="AG208:AG214"/>
    <mergeCell ref="AH208:AH214"/>
    <mergeCell ref="AN208:AN214"/>
    <mergeCell ref="AO208:AO214"/>
    <mergeCell ref="AP208:AP214"/>
    <mergeCell ref="AQ208:AQ214"/>
    <mergeCell ref="Y208:Y214"/>
    <mergeCell ref="Z208:Z214"/>
    <mergeCell ref="AA208:AA214"/>
    <mergeCell ref="AB208:AB214"/>
    <mergeCell ref="AE208:AE214"/>
    <mergeCell ref="AF208:AF214"/>
    <mergeCell ref="M208:M214"/>
    <mergeCell ref="N208:N214"/>
    <mergeCell ref="P208:P214"/>
    <mergeCell ref="Q208:Q214"/>
    <mergeCell ref="R208:R214"/>
    <mergeCell ref="S208:S214"/>
    <mergeCell ref="AS217:BB217"/>
    <mergeCell ref="BC217:BE217"/>
    <mergeCell ref="B218:D218"/>
    <mergeCell ref="E218:K219"/>
    <mergeCell ref="L218:N218"/>
    <mergeCell ref="P218:R218"/>
    <mergeCell ref="S218:Y219"/>
    <mergeCell ref="Z218:AB218"/>
    <mergeCell ref="AE218:AG218"/>
    <mergeCell ref="AH218:AN219"/>
    <mergeCell ref="B217:K217"/>
    <mergeCell ref="L217:N217"/>
    <mergeCell ref="P217:Y217"/>
    <mergeCell ref="Z217:AB217"/>
    <mergeCell ref="AE217:AN217"/>
    <mergeCell ref="AO217:AQ217"/>
    <mergeCell ref="BD208:BD214"/>
    <mergeCell ref="BE208:BE214"/>
    <mergeCell ref="B215:C215"/>
    <mergeCell ref="L215:N215"/>
    <mergeCell ref="P215:Q215"/>
    <mergeCell ref="Z215:AB215"/>
    <mergeCell ref="AE215:AF215"/>
    <mergeCell ref="AO215:AQ215"/>
    <mergeCell ref="AS215:AT215"/>
    <mergeCell ref="BC215:BE215"/>
    <mergeCell ref="AS208:AS214"/>
    <mergeCell ref="AT208:AT214"/>
    <mergeCell ref="AU208:AU214"/>
    <mergeCell ref="AV208:AV214"/>
    <mergeCell ref="BB208:BB214"/>
    <mergeCell ref="BC208:BC214"/>
    <mergeCell ref="AS219:AU219"/>
    <mergeCell ref="BC219:BE219"/>
    <mergeCell ref="B220:D220"/>
    <mergeCell ref="E220:K221"/>
    <mergeCell ref="L220:N220"/>
    <mergeCell ref="P220:R220"/>
    <mergeCell ref="S220:Y221"/>
    <mergeCell ref="Z220:AB220"/>
    <mergeCell ref="AE220:AG220"/>
    <mergeCell ref="AH220:AN221"/>
    <mergeCell ref="AO218:AQ218"/>
    <mergeCell ref="AS218:AU218"/>
    <mergeCell ref="AV218:BB219"/>
    <mergeCell ref="BC218:BE218"/>
    <mergeCell ref="B219:D219"/>
    <mergeCell ref="L219:N219"/>
    <mergeCell ref="P219:R219"/>
    <mergeCell ref="Z219:AB219"/>
    <mergeCell ref="AE219:AG219"/>
    <mergeCell ref="AO219:AQ219"/>
    <mergeCell ref="V222:V223"/>
    <mergeCell ref="W222:X223"/>
    <mergeCell ref="Y222:Y223"/>
    <mergeCell ref="Z222:AB222"/>
    <mergeCell ref="AS221:AU221"/>
    <mergeCell ref="BC221:BE221"/>
    <mergeCell ref="B222:D222"/>
    <mergeCell ref="E222:E223"/>
    <mergeCell ref="F222:G223"/>
    <mergeCell ref="H222:H223"/>
    <mergeCell ref="I222:J223"/>
    <mergeCell ref="K222:K223"/>
    <mergeCell ref="L222:N222"/>
    <mergeCell ref="P222:R222"/>
    <mergeCell ref="AO220:AQ220"/>
    <mergeCell ref="AS220:AU220"/>
    <mergeCell ref="AV220:BB221"/>
    <mergeCell ref="BC220:BE220"/>
    <mergeCell ref="B221:D221"/>
    <mergeCell ref="L221:N221"/>
    <mergeCell ref="P221:R221"/>
    <mergeCell ref="Z221:AB221"/>
    <mergeCell ref="AE221:AG221"/>
    <mergeCell ref="AO221:AQ221"/>
    <mergeCell ref="R224:R230"/>
    <mergeCell ref="S224:S230"/>
    <mergeCell ref="B224:B230"/>
    <mergeCell ref="C224:C230"/>
    <mergeCell ref="D224:D230"/>
    <mergeCell ref="E224:E230"/>
    <mergeCell ref="K224:K230"/>
    <mergeCell ref="L224:L230"/>
    <mergeCell ref="BB222:BB223"/>
    <mergeCell ref="BC222:BE222"/>
    <mergeCell ref="B223:C223"/>
    <mergeCell ref="L223:M223"/>
    <mergeCell ref="P223:Q223"/>
    <mergeCell ref="Z223:AA223"/>
    <mergeCell ref="AE223:AF223"/>
    <mergeCell ref="AO223:AP223"/>
    <mergeCell ref="AS223:AT223"/>
    <mergeCell ref="BC223:BD223"/>
    <mergeCell ref="AO222:AQ222"/>
    <mergeCell ref="AS222:AU222"/>
    <mergeCell ref="AV222:AV223"/>
    <mergeCell ref="AW222:AX223"/>
    <mergeCell ref="AY222:AY223"/>
    <mergeCell ref="AZ222:BA223"/>
    <mergeCell ref="AE222:AG222"/>
    <mergeCell ref="AH222:AH223"/>
    <mergeCell ref="AI222:AJ223"/>
    <mergeCell ref="AK222:AK223"/>
    <mergeCell ref="AL222:AM223"/>
    <mergeCell ref="AN222:AN223"/>
    <mergeCell ref="S222:S223"/>
    <mergeCell ref="T222:U223"/>
    <mergeCell ref="BD224:BD230"/>
    <mergeCell ref="BE224:BE230"/>
    <mergeCell ref="B231:B237"/>
    <mergeCell ref="C231:C237"/>
    <mergeCell ref="D231:D237"/>
    <mergeCell ref="E231:E237"/>
    <mergeCell ref="K231:K237"/>
    <mergeCell ref="L231:L237"/>
    <mergeCell ref="M231:M237"/>
    <mergeCell ref="N231:N237"/>
    <mergeCell ref="AS224:AS230"/>
    <mergeCell ref="AT224:AT230"/>
    <mergeCell ref="AU224:AU230"/>
    <mergeCell ref="AV224:AV230"/>
    <mergeCell ref="BB224:BB230"/>
    <mergeCell ref="BC224:BC230"/>
    <mergeCell ref="AG224:AG230"/>
    <mergeCell ref="AH224:AH230"/>
    <mergeCell ref="AN224:AN230"/>
    <mergeCell ref="AO224:AO230"/>
    <mergeCell ref="AP224:AP230"/>
    <mergeCell ref="AQ224:AQ230"/>
    <mergeCell ref="Y224:Y230"/>
    <mergeCell ref="Z224:Z230"/>
    <mergeCell ref="AA224:AA230"/>
    <mergeCell ref="AB224:AB230"/>
    <mergeCell ref="AE224:AE230"/>
    <mergeCell ref="AF224:AF230"/>
    <mergeCell ref="M224:M230"/>
    <mergeCell ref="N224:N230"/>
    <mergeCell ref="P224:P230"/>
    <mergeCell ref="Q224:Q230"/>
    <mergeCell ref="R238:R244"/>
    <mergeCell ref="S238:S244"/>
    <mergeCell ref="B238:B244"/>
    <mergeCell ref="C238:C244"/>
    <mergeCell ref="D238:D244"/>
    <mergeCell ref="E238:E244"/>
    <mergeCell ref="K238:K244"/>
    <mergeCell ref="L238:L244"/>
    <mergeCell ref="AU231:AU237"/>
    <mergeCell ref="AV231:AV237"/>
    <mergeCell ref="BB231:BB237"/>
    <mergeCell ref="BC231:BC237"/>
    <mergeCell ref="BD231:BD237"/>
    <mergeCell ref="BE231:BE237"/>
    <mergeCell ref="AN231:AN237"/>
    <mergeCell ref="AO231:AO237"/>
    <mergeCell ref="AP231:AP237"/>
    <mergeCell ref="AQ231:AQ237"/>
    <mergeCell ref="AS231:AS237"/>
    <mergeCell ref="AT231:AT237"/>
    <mergeCell ref="AA231:AA237"/>
    <mergeCell ref="AB231:AB237"/>
    <mergeCell ref="AE231:AE237"/>
    <mergeCell ref="AF231:AF237"/>
    <mergeCell ref="AG231:AG237"/>
    <mergeCell ref="AH231:AH237"/>
    <mergeCell ref="P231:P237"/>
    <mergeCell ref="Q231:Q237"/>
    <mergeCell ref="R231:R237"/>
    <mergeCell ref="S231:S237"/>
    <mergeCell ref="Y231:Y237"/>
    <mergeCell ref="Z231:Z237"/>
    <mergeCell ref="BD238:BD244"/>
    <mergeCell ref="BE238:BE244"/>
    <mergeCell ref="B245:B251"/>
    <mergeCell ref="C245:C251"/>
    <mergeCell ref="D245:D251"/>
    <mergeCell ref="E245:E251"/>
    <mergeCell ref="K245:K251"/>
    <mergeCell ref="L245:L251"/>
    <mergeCell ref="M245:M251"/>
    <mergeCell ref="N245:N251"/>
    <mergeCell ref="AS238:AS244"/>
    <mergeCell ref="AT238:AT244"/>
    <mergeCell ref="AU238:AU244"/>
    <mergeCell ref="AV238:AV244"/>
    <mergeCell ref="BB238:BB244"/>
    <mergeCell ref="BC238:BC244"/>
    <mergeCell ref="AG238:AG244"/>
    <mergeCell ref="AH238:AH244"/>
    <mergeCell ref="AN238:AN244"/>
    <mergeCell ref="AO238:AO244"/>
    <mergeCell ref="AP238:AP244"/>
    <mergeCell ref="AQ238:AQ244"/>
    <mergeCell ref="Y238:Y244"/>
    <mergeCell ref="Z238:Z244"/>
    <mergeCell ref="AA238:AA244"/>
    <mergeCell ref="AB238:AB244"/>
    <mergeCell ref="AE238:AE244"/>
    <mergeCell ref="AF238:AF244"/>
    <mergeCell ref="M238:M244"/>
    <mergeCell ref="N238:N244"/>
    <mergeCell ref="P238:P244"/>
    <mergeCell ref="Q238:Q244"/>
    <mergeCell ref="R252:R258"/>
    <mergeCell ref="S252:S258"/>
    <mergeCell ref="B252:B258"/>
    <mergeCell ref="C252:C258"/>
    <mergeCell ref="D252:D258"/>
    <mergeCell ref="E252:E258"/>
    <mergeCell ref="K252:K258"/>
    <mergeCell ref="L252:L258"/>
    <mergeCell ref="AU245:AU251"/>
    <mergeCell ref="AV245:AV251"/>
    <mergeCell ref="BB245:BB251"/>
    <mergeCell ref="BC245:BC251"/>
    <mergeCell ref="BD245:BD251"/>
    <mergeCell ref="BE245:BE251"/>
    <mergeCell ref="AN245:AN251"/>
    <mergeCell ref="AO245:AO251"/>
    <mergeCell ref="AP245:AP251"/>
    <mergeCell ref="AQ245:AQ251"/>
    <mergeCell ref="AS245:AS251"/>
    <mergeCell ref="AT245:AT251"/>
    <mergeCell ref="AA245:AA251"/>
    <mergeCell ref="AB245:AB251"/>
    <mergeCell ref="AE245:AE251"/>
    <mergeCell ref="AF245:AF251"/>
    <mergeCell ref="AG245:AG251"/>
    <mergeCell ref="AH245:AH251"/>
    <mergeCell ref="P245:P251"/>
    <mergeCell ref="Q245:Q251"/>
    <mergeCell ref="R245:R251"/>
    <mergeCell ref="S245:S251"/>
    <mergeCell ref="Y245:Y251"/>
    <mergeCell ref="Z245:Z251"/>
    <mergeCell ref="BD252:BD258"/>
    <mergeCell ref="BE252:BE258"/>
    <mergeCell ref="B259:B265"/>
    <mergeCell ref="C259:C265"/>
    <mergeCell ref="D259:D265"/>
    <mergeCell ref="E259:E265"/>
    <mergeCell ref="K259:K265"/>
    <mergeCell ref="L259:L265"/>
    <mergeCell ref="M259:M265"/>
    <mergeCell ref="N259:N265"/>
    <mergeCell ref="AS252:AS258"/>
    <mergeCell ref="AT252:AT258"/>
    <mergeCell ref="AU252:AU258"/>
    <mergeCell ref="AV252:AV258"/>
    <mergeCell ref="BB252:BB258"/>
    <mergeCell ref="BC252:BC258"/>
    <mergeCell ref="AG252:AG258"/>
    <mergeCell ref="AH252:AH258"/>
    <mergeCell ref="AN252:AN258"/>
    <mergeCell ref="AO252:AO258"/>
    <mergeCell ref="AP252:AP258"/>
    <mergeCell ref="AQ252:AQ258"/>
    <mergeCell ref="Y252:Y258"/>
    <mergeCell ref="Z252:Z258"/>
    <mergeCell ref="AA252:AA258"/>
    <mergeCell ref="AB252:AB258"/>
    <mergeCell ref="AE252:AE258"/>
    <mergeCell ref="AF252:AF258"/>
    <mergeCell ref="M252:M258"/>
    <mergeCell ref="N252:N258"/>
    <mergeCell ref="P252:P258"/>
    <mergeCell ref="Q252:Q258"/>
    <mergeCell ref="R266:R272"/>
    <mergeCell ref="S266:S272"/>
    <mergeCell ref="B266:B272"/>
    <mergeCell ref="C266:C272"/>
    <mergeCell ref="D266:D272"/>
    <mergeCell ref="E266:E272"/>
    <mergeCell ref="K266:K272"/>
    <mergeCell ref="L266:L272"/>
    <mergeCell ref="AU259:AU265"/>
    <mergeCell ref="AV259:AV265"/>
    <mergeCell ref="BB259:BB265"/>
    <mergeCell ref="BC259:BC265"/>
    <mergeCell ref="BD259:BD265"/>
    <mergeCell ref="BE259:BE265"/>
    <mergeCell ref="AN259:AN265"/>
    <mergeCell ref="AO259:AO265"/>
    <mergeCell ref="AP259:AP265"/>
    <mergeCell ref="AQ259:AQ265"/>
    <mergeCell ref="AS259:AS265"/>
    <mergeCell ref="AT259:AT265"/>
    <mergeCell ref="AA259:AA265"/>
    <mergeCell ref="AB259:AB265"/>
    <mergeCell ref="AE259:AE265"/>
    <mergeCell ref="AF259:AF265"/>
    <mergeCell ref="AG259:AG265"/>
    <mergeCell ref="AH259:AH265"/>
    <mergeCell ref="P259:P265"/>
    <mergeCell ref="Q259:Q265"/>
    <mergeCell ref="R259:R265"/>
    <mergeCell ref="S259:S265"/>
    <mergeCell ref="Y259:Y265"/>
    <mergeCell ref="Z259:Z265"/>
    <mergeCell ref="BD266:BD272"/>
    <mergeCell ref="BE266:BE272"/>
    <mergeCell ref="B273:B279"/>
    <mergeCell ref="C273:C279"/>
    <mergeCell ref="D273:D279"/>
    <mergeCell ref="E273:E279"/>
    <mergeCell ref="K273:K279"/>
    <mergeCell ref="L273:L279"/>
    <mergeCell ref="M273:M279"/>
    <mergeCell ref="N273:N279"/>
    <mergeCell ref="AS266:AS272"/>
    <mergeCell ref="AT266:AT272"/>
    <mergeCell ref="AU266:AU272"/>
    <mergeCell ref="AV266:AV272"/>
    <mergeCell ref="BB266:BB272"/>
    <mergeCell ref="BC266:BC272"/>
    <mergeCell ref="AG266:AG272"/>
    <mergeCell ref="AH266:AH272"/>
    <mergeCell ref="AN266:AN272"/>
    <mergeCell ref="AO266:AO272"/>
    <mergeCell ref="AP266:AP272"/>
    <mergeCell ref="AQ266:AQ272"/>
    <mergeCell ref="Y266:Y272"/>
    <mergeCell ref="Z266:Z272"/>
    <mergeCell ref="AA266:AA272"/>
    <mergeCell ref="AB266:AB272"/>
    <mergeCell ref="AE266:AE272"/>
    <mergeCell ref="AF266:AF272"/>
    <mergeCell ref="M266:M272"/>
    <mergeCell ref="N266:N272"/>
    <mergeCell ref="P266:P272"/>
    <mergeCell ref="Q266:Q272"/>
    <mergeCell ref="B280:B286"/>
    <mergeCell ref="C280:C286"/>
    <mergeCell ref="D280:D286"/>
    <mergeCell ref="E280:E286"/>
    <mergeCell ref="K280:K286"/>
    <mergeCell ref="L280:L286"/>
    <mergeCell ref="AU273:AU279"/>
    <mergeCell ref="AV273:AV279"/>
    <mergeCell ref="BB273:BB279"/>
    <mergeCell ref="BC273:BC279"/>
    <mergeCell ref="BD273:BD279"/>
    <mergeCell ref="BE273:BE279"/>
    <mergeCell ref="AN273:AN279"/>
    <mergeCell ref="AO273:AO279"/>
    <mergeCell ref="AP273:AP279"/>
    <mergeCell ref="AQ273:AQ279"/>
    <mergeCell ref="AS273:AS279"/>
    <mergeCell ref="AT273:AT279"/>
    <mergeCell ref="AA273:AA279"/>
    <mergeCell ref="AB273:AB279"/>
    <mergeCell ref="AE273:AE279"/>
    <mergeCell ref="AF273:AF279"/>
    <mergeCell ref="AG273:AG279"/>
    <mergeCell ref="AH273:AH279"/>
    <mergeCell ref="P273:P279"/>
    <mergeCell ref="Q273:Q279"/>
    <mergeCell ref="R273:R279"/>
    <mergeCell ref="S273:S279"/>
    <mergeCell ref="Y273:Y279"/>
    <mergeCell ref="Z273:Z279"/>
    <mergeCell ref="AG280:AG286"/>
    <mergeCell ref="AH280:AH286"/>
    <mergeCell ref="AN280:AN286"/>
    <mergeCell ref="AO280:AO286"/>
    <mergeCell ref="AP280:AP286"/>
    <mergeCell ref="AQ280:AQ286"/>
    <mergeCell ref="Y280:Y286"/>
    <mergeCell ref="Z280:Z286"/>
    <mergeCell ref="AA280:AA286"/>
    <mergeCell ref="AB280:AB286"/>
    <mergeCell ref="AE280:AE286"/>
    <mergeCell ref="AF280:AF286"/>
    <mergeCell ref="M280:M286"/>
    <mergeCell ref="N280:N286"/>
    <mergeCell ref="P280:P286"/>
    <mergeCell ref="Q280:Q286"/>
    <mergeCell ref="R280:R286"/>
    <mergeCell ref="S280:S286"/>
    <mergeCell ref="AS289:BB289"/>
    <mergeCell ref="BC289:BE289"/>
    <mergeCell ref="B290:D290"/>
    <mergeCell ref="E290:K291"/>
    <mergeCell ref="L290:N290"/>
    <mergeCell ref="P290:R290"/>
    <mergeCell ref="S290:Y291"/>
    <mergeCell ref="Z290:AB290"/>
    <mergeCell ref="AE290:AG290"/>
    <mergeCell ref="AH290:AN291"/>
    <mergeCell ref="B289:K289"/>
    <mergeCell ref="L289:N289"/>
    <mergeCell ref="P289:Y289"/>
    <mergeCell ref="Z289:AB289"/>
    <mergeCell ref="AE289:AN289"/>
    <mergeCell ref="AO289:AQ289"/>
    <mergeCell ref="BD280:BD286"/>
    <mergeCell ref="BE280:BE286"/>
    <mergeCell ref="B287:C287"/>
    <mergeCell ref="L287:N287"/>
    <mergeCell ref="P287:Q287"/>
    <mergeCell ref="Z287:AB287"/>
    <mergeCell ref="AE287:AF287"/>
    <mergeCell ref="AO287:AQ287"/>
    <mergeCell ref="AS287:AT287"/>
    <mergeCell ref="BC287:BE287"/>
    <mergeCell ref="AS280:AS286"/>
    <mergeCell ref="AT280:AT286"/>
    <mergeCell ref="AU280:AU286"/>
    <mergeCell ref="AV280:AV286"/>
    <mergeCell ref="BB280:BB286"/>
    <mergeCell ref="BC280:BC286"/>
    <mergeCell ref="AS291:AU291"/>
    <mergeCell ref="BC291:BE291"/>
    <mergeCell ref="B292:D292"/>
    <mergeCell ref="E292:K293"/>
    <mergeCell ref="L292:N292"/>
    <mergeCell ref="P292:R292"/>
    <mergeCell ref="S292:Y293"/>
    <mergeCell ref="Z292:AB292"/>
    <mergeCell ref="AE292:AG292"/>
    <mergeCell ref="AH292:AN293"/>
    <mergeCell ref="AO290:AQ290"/>
    <mergeCell ref="AS290:AU290"/>
    <mergeCell ref="AV290:BB291"/>
    <mergeCell ref="BC290:BE290"/>
    <mergeCell ref="B291:D291"/>
    <mergeCell ref="L291:N291"/>
    <mergeCell ref="P291:R291"/>
    <mergeCell ref="Z291:AB291"/>
    <mergeCell ref="AE291:AG291"/>
    <mergeCell ref="AO291:AQ291"/>
    <mergeCell ref="V294:V295"/>
    <mergeCell ref="W294:X295"/>
    <mergeCell ref="Y294:Y295"/>
    <mergeCell ref="Z294:AB294"/>
    <mergeCell ref="AS293:AU293"/>
    <mergeCell ref="BC293:BE293"/>
    <mergeCell ref="B294:D294"/>
    <mergeCell ref="E294:E295"/>
    <mergeCell ref="F294:G295"/>
    <mergeCell ref="H294:H295"/>
    <mergeCell ref="I294:J295"/>
    <mergeCell ref="K294:K295"/>
    <mergeCell ref="L294:N294"/>
    <mergeCell ref="P294:R294"/>
    <mergeCell ref="AO292:AQ292"/>
    <mergeCell ref="AS292:AU292"/>
    <mergeCell ref="AV292:BB293"/>
    <mergeCell ref="BC292:BE292"/>
    <mergeCell ref="B293:D293"/>
    <mergeCell ref="L293:N293"/>
    <mergeCell ref="P293:R293"/>
    <mergeCell ref="Z293:AB293"/>
    <mergeCell ref="AE293:AG293"/>
    <mergeCell ref="AO293:AQ293"/>
    <mergeCell ref="R296:R302"/>
    <mergeCell ref="S296:S302"/>
    <mergeCell ref="B296:B302"/>
    <mergeCell ref="C296:C302"/>
    <mergeCell ref="D296:D302"/>
    <mergeCell ref="E296:E302"/>
    <mergeCell ref="K296:K302"/>
    <mergeCell ref="L296:L302"/>
    <mergeCell ref="BB294:BB295"/>
    <mergeCell ref="BC294:BE294"/>
    <mergeCell ref="B295:C295"/>
    <mergeCell ref="L295:M295"/>
    <mergeCell ref="P295:Q295"/>
    <mergeCell ref="Z295:AA295"/>
    <mergeCell ref="AE295:AF295"/>
    <mergeCell ref="AO295:AP295"/>
    <mergeCell ref="AS295:AT295"/>
    <mergeCell ref="BC295:BD295"/>
    <mergeCell ref="AO294:AQ294"/>
    <mergeCell ref="AS294:AU294"/>
    <mergeCell ref="AV294:AV295"/>
    <mergeCell ref="AW294:AX295"/>
    <mergeCell ref="AY294:AY295"/>
    <mergeCell ref="AZ294:BA295"/>
    <mergeCell ref="AE294:AG294"/>
    <mergeCell ref="AH294:AH295"/>
    <mergeCell ref="AI294:AJ295"/>
    <mergeCell ref="AK294:AK295"/>
    <mergeCell ref="AL294:AM295"/>
    <mergeCell ref="AN294:AN295"/>
    <mergeCell ref="S294:S295"/>
    <mergeCell ref="T294:U295"/>
    <mergeCell ref="BD296:BD302"/>
    <mergeCell ref="BE296:BE302"/>
    <mergeCell ref="B303:B309"/>
    <mergeCell ref="C303:C309"/>
    <mergeCell ref="D303:D309"/>
    <mergeCell ref="E303:E309"/>
    <mergeCell ref="K303:K309"/>
    <mergeCell ref="L303:L309"/>
    <mergeCell ref="M303:M309"/>
    <mergeCell ref="N303:N309"/>
    <mergeCell ref="AS296:AS302"/>
    <mergeCell ref="AT296:AT302"/>
    <mergeCell ref="AU296:AU302"/>
    <mergeCell ref="AV296:AV302"/>
    <mergeCell ref="BB296:BB302"/>
    <mergeCell ref="BC296:BC302"/>
    <mergeCell ref="AG296:AG302"/>
    <mergeCell ref="AH296:AH302"/>
    <mergeCell ref="AN296:AN302"/>
    <mergeCell ref="AO296:AO302"/>
    <mergeCell ref="AP296:AP302"/>
    <mergeCell ref="AQ296:AQ302"/>
    <mergeCell ref="Y296:Y302"/>
    <mergeCell ref="Z296:Z302"/>
    <mergeCell ref="AA296:AA302"/>
    <mergeCell ref="AB296:AB302"/>
    <mergeCell ref="AE296:AE302"/>
    <mergeCell ref="AF296:AF302"/>
    <mergeCell ref="M296:M302"/>
    <mergeCell ref="N296:N302"/>
    <mergeCell ref="P296:P302"/>
    <mergeCell ref="Q296:Q302"/>
    <mergeCell ref="R310:R316"/>
    <mergeCell ref="S310:S316"/>
    <mergeCell ref="B310:B316"/>
    <mergeCell ref="C310:C316"/>
    <mergeCell ref="D310:D316"/>
    <mergeCell ref="E310:E316"/>
    <mergeCell ref="K310:K316"/>
    <mergeCell ref="L310:L316"/>
    <mergeCell ref="AU303:AU309"/>
    <mergeCell ref="AV303:AV309"/>
    <mergeCell ref="BB303:BB309"/>
    <mergeCell ref="BC303:BC309"/>
    <mergeCell ref="BD303:BD309"/>
    <mergeCell ref="BE303:BE309"/>
    <mergeCell ref="AN303:AN309"/>
    <mergeCell ref="AO303:AO309"/>
    <mergeCell ref="AP303:AP309"/>
    <mergeCell ref="AQ303:AQ309"/>
    <mergeCell ref="AS303:AS309"/>
    <mergeCell ref="AT303:AT309"/>
    <mergeCell ref="AA303:AA309"/>
    <mergeCell ref="AB303:AB309"/>
    <mergeCell ref="AE303:AE309"/>
    <mergeCell ref="AF303:AF309"/>
    <mergeCell ref="AG303:AG309"/>
    <mergeCell ref="AH303:AH309"/>
    <mergeCell ref="P303:P309"/>
    <mergeCell ref="Q303:Q309"/>
    <mergeCell ref="R303:R309"/>
    <mergeCell ref="S303:S309"/>
    <mergeCell ref="Y303:Y309"/>
    <mergeCell ref="Z303:Z309"/>
    <mergeCell ref="BD310:BD316"/>
    <mergeCell ref="BE310:BE316"/>
    <mergeCell ref="B317:B323"/>
    <mergeCell ref="C317:C323"/>
    <mergeCell ref="D317:D323"/>
    <mergeCell ref="E317:E323"/>
    <mergeCell ref="K317:K323"/>
    <mergeCell ref="L317:L323"/>
    <mergeCell ref="M317:M323"/>
    <mergeCell ref="N317:N323"/>
    <mergeCell ref="AS310:AS316"/>
    <mergeCell ref="AT310:AT316"/>
    <mergeCell ref="AU310:AU316"/>
    <mergeCell ref="AV310:AV316"/>
    <mergeCell ref="BB310:BB316"/>
    <mergeCell ref="BC310:BC316"/>
    <mergeCell ref="AG310:AG316"/>
    <mergeCell ref="AH310:AH316"/>
    <mergeCell ref="AN310:AN316"/>
    <mergeCell ref="AO310:AO316"/>
    <mergeCell ref="AP310:AP316"/>
    <mergeCell ref="AQ310:AQ316"/>
    <mergeCell ref="Y310:Y316"/>
    <mergeCell ref="Z310:Z316"/>
    <mergeCell ref="AA310:AA316"/>
    <mergeCell ref="AB310:AB316"/>
    <mergeCell ref="AE310:AE316"/>
    <mergeCell ref="AF310:AF316"/>
    <mergeCell ref="M310:M316"/>
    <mergeCell ref="N310:N316"/>
    <mergeCell ref="P310:P316"/>
    <mergeCell ref="Q310:Q316"/>
    <mergeCell ref="R324:R330"/>
    <mergeCell ref="S324:S330"/>
    <mergeCell ref="B324:B330"/>
    <mergeCell ref="C324:C330"/>
    <mergeCell ref="D324:D330"/>
    <mergeCell ref="E324:E330"/>
    <mergeCell ref="K324:K330"/>
    <mergeCell ref="L324:L330"/>
    <mergeCell ref="AU317:AU323"/>
    <mergeCell ref="AV317:AV323"/>
    <mergeCell ref="BB317:BB323"/>
    <mergeCell ref="BC317:BC323"/>
    <mergeCell ref="BD317:BD323"/>
    <mergeCell ref="BE317:BE323"/>
    <mergeCell ref="AN317:AN323"/>
    <mergeCell ref="AO317:AO323"/>
    <mergeCell ref="AP317:AP323"/>
    <mergeCell ref="AQ317:AQ323"/>
    <mergeCell ref="AS317:AS323"/>
    <mergeCell ref="AT317:AT323"/>
    <mergeCell ref="AA317:AA323"/>
    <mergeCell ref="AB317:AB323"/>
    <mergeCell ref="AE317:AE323"/>
    <mergeCell ref="AF317:AF323"/>
    <mergeCell ref="AG317:AG323"/>
    <mergeCell ref="AH317:AH323"/>
    <mergeCell ref="P317:P323"/>
    <mergeCell ref="Q317:Q323"/>
    <mergeCell ref="R317:R323"/>
    <mergeCell ref="S317:S323"/>
    <mergeCell ref="Y317:Y323"/>
    <mergeCell ref="Z317:Z323"/>
    <mergeCell ref="BD324:BD330"/>
    <mergeCell ref="BE324:BE330"/>
    <mergeCell ref="B331:B337"/>
    <mergeCell ref="C331:C337"/>
    <mergeCell ref="D331:D337"/>
    <mergeCell ref="E331:E337"/>
    <mergeCell ref="K331:K337"/>
    <mergeCell ref="L331:L337"/>
    <mergeCell ref="M331:M337"/>
    <mergeCell ref="N331:N337"/>
    <mergeCell ref="AS324:AS330"/>
    <mergeCell ref="AT324:AT330"/>
    <mergeCell ref="AU324:AU330"/>
    <mergeCell ref="AV324:AV330"/>
    <mergeCell ref="BB324:BB330"/>
    <mergeCell ref="BC324:BC330"/>
    <mergeCell ref="AG324:AG330"/>
    <mergeCell ref="AH324:AH330"/>
    <mergeCell ref="AN324:AN330"/>
    <mergeCell ref="AO324:AO330"/>
    <mergeCell ref="AP324:AP330"/>
    <mergeCell ref="AQ324:AQ330"/>
    <mergeCell ref="Y324:Y330"/>
    <mergeCell ref="Z324:Z330"/>
    <mergeCell ref="AA324:AA330"/>
    <mergeCell ref="AB324:AB330"/>
    <mergeCell ref="AE324:AE330"/>
    <mergeCell ref="AF324:AF330"/>
    <mergeCell ref="M324:M330"/>
    <mergeCell ref="N324:N330"/>
    <mergeCell ref="P324:P330"/>
    <mergeCell ref="Q324:Q330"/>
    <mergeCell ref="R338:R344"/>
    <mergeCell ref="S338:S344"/>
    <mergeCell ref="B338:B344"/>
    <mergeCell ref="C338:C344"/>
    <mergeCell ref="D338:D344"/>
    <mergeCell ref="E338:E344"/>
    <mergeCell ref="K338:K344"/>
    <mergeCell ref="L338:L344"/>
    <mergeCell ref="AU331:AU337"/>
    <mergeCell ref="AV331:AV337"/>
    <mergeCell ref="BB331:BB337"/>
    <mergeCell ref="BC331:BC337"/>
    <mergeCell ref="BD331:BD337"/>
    <mergeCell ref="BE331:BE337"/>
    <mergeCell ref="AN331:AN337"/>
    <mergeCell ref="AO331:AO337"/>
    <mergeCell ref="AP331:AP337"/>
    <mergeCell ref="AQ331:AQ337"/>
    <mergeCell ref="AS331:AS337"/>
    <mergeCell ref="AT331:AT337"/>
    <mergeCell ref="AA331:AA337"/>
    <mergeCell ref="AB331:AB337"/>
    <mergeCell ref="AE331:AE337"/>
    <mergeCell ref="AF331:AF337"/>
    <mergeCell ref="AG331:AG337"/>
    <mergeCell ref="AH331:AH337"/>
    <mergeCell ref="P331:P337"/>
    <mergeCell ref="Q331:Q337"/>
    <mergeCell ref="R331:R337"/>
    <mergeCell ref="S331:S337"/>
    <mergeCell ref="Y331:Y337"/>
    <mergeCell ref="Z331:Z337"/>
    <mergeCell ref="BD338:BD344"/>
    <mergeCell ref="BE338:BE344"/>
    <mergeCell ref="B345:B351"/>
    <mergeCell ref="C345:C351"/>
    <mergeCell ref="D345:D351"/>
    <mergeCell ref="E345:E351"/>
    <mergeCell ref="K345:K351"/>
    <mergeCell ref="L345:L351"/>
    <mergeCell ref="M345:M351"/>
    <mergeCell ref="N345:N351"/>
    <mergeCell ref="AS338:AS344"/>
    <mergeCell ref="AT338:AT344"/>
    <mergeCell ref="AU338:AU344"/>
    <mergeCell ref="AV338:AV344"/>
    <mergeCell ref="BB338:BB344"/>
    <mergeCell ref="BC338:BC344"/>
    <mergeCell ref="AG338:AG344"/>
    <mergeCell ref="AH338:AH344"/>
    <mergeCell ref="AN338:AN344"/>
    <mergeCell ref="AO338:AO344"/>
    <mergeCell ref="AP338:AP344"/>
    <mergeCell ref="AQ338:AQ344"/>
    <mergeCell ref="Y338:Y344"/>
    <mergeCell ref="Z338:Z344"/>
    <mergeCell ref="AA338:AA344"/>
    <mergeCell ref="AB338:AB344"/>
    <mergeCell ref="AE338:AE344"/>
    <mergeCell ref="AF338:AF344"/>
    <mergeCell ref="M338:M344"/>
    <mergeCell ref="N338:N344"/>
    <mergeCell ref="P338:P344"/>
    <mergeCell ref="Q338:Q344"/>
    <mergeCell ref="B352:B358"/>
    <mergeCell ref="C352:C358"/>
    <mergeCell ref="D352:D358"/>
    <mergeCell ref="E352:E358"/>
    <mergeCell ref="K352:K358"/>
    <mergeCell ref="L352:L358"/>
    <mergeCell ref="AU345:AU351"/>
    <mergeCell ref="AV345:AV351"/>
    <mergeCell ref="BB345:BB351"/>
    <mergeCell ref="BC345:BC351"/>
    <mergeCell ref="BD345:BD351"/>
    <mergeCell ref="BE345:BE351"/>
    <mergeCell ref="AN345:AN351"/>
    <mergeCell ref="AO345:AO351"/>
    <mergeCell ref="AP345:AP351"/>
    <mergeCell ref="AQ345:AQ351"/>
    <mergeCell ref="AS345:AS351"/>
    <mergeCell ref="AT345:AT351"/>
    <mergeCell ref="AA345:AA351"/>
    <mergeCell ref="AB345:AB351"/>
    <mergeCell ref="AE345:AE351"/>
    <mergeCell ref="AF345:AF351"/>
    <mergeCell ref="AG345:AG351"/>
    <mergeCell ref="AH345:AH351"/>
    <mergeCell ref="P345:P351"/>
    <mergeCell ref="Q345:Q351"/>
    <mergeCell ref="R345:R351"/>
    <mergeCell ref="S345:S351"/>
    <mergeCell ref="Y345:Y351"/>
    <mergeCell ref="Z345:Z351"/>
    <mergeCell ref="AG352:AG358"/>
    <mergeCell ref="AH352:AH358"/>
    <mergeCell ref="AN352:AN358"/>
    <mergeCell ref="AO352:AO358"/>
    <mergeCell ref="AP352:AP358"/>
    <mergeCell ref="AQ352:AQ358"/>
    <mergeCell ref="Y352:Y358"/>
    <mergeCell ref="Z352:Z358"/>
    <mergeCell ref="AA352:AA358"/>
    <mergeCell ref="AB352:AB358"/>
    <mergeCell ref="AE352:AE358"/>
    <mergeCell ref="AF352:AF358"/>
    <mergeCell ref="M352:M358"/>
    <mergeCell ref="N352:N358"/>
    <mergeCell ref="P352:P358"/>
    <mergeCell ref="Q352:Q358"/>
    <mergeCell ref="R352:R358"/>
    <mergeCell ref="S352:S358"/>
    <mergeCell ref="AS361:BB361"/>
    <mergeCell ref="BC361:BE361"/>
    <mergeCell ref="B362:D362"/>
    <mergeCell ref="E362:K363"/>
    <mergeCell ref="L362:N362"/>
    <mergeCell ref="P362:R362"/>
    <mergeCell ref="S362:Y363"/>
    <mergeCell ref="Z362:AB362"/>
    <mergeCell ref="AE362:AG362"/>
    <mergeCell ref="AH362:AN363"/>
    <mergeCell ref="B361:K361"/>
    <mergeCell ref="L361:N361"/>
    <mergeCell ref="P361:Y361"/>
    <mergeCell ref="Z361:AB361"/>
    <mergeCell ref="AE361:AN361"/>
    <mergeCell ref="AO361:AQ361"/>
    <mergeCell ref="BD352:BD358"/>
    <mergeCell ref="BE352:BE358"/>
    <mergeCell ref="B359:C359"/>
    <mergeCell ref="L359:N359"/>
    <mergeCell ref="P359:Q359"/>
    <mergeCell ref="Z359:AB359"/>
    <mergeCell ref="AE359:AF359"/>
    <mergeCell ref="AO359:AQ359"/>
    <mergeCell ref="AS359:AT359"/>
    <mergeCell ref="BC359:BE359"/>
    <mergeCell ref="AS352:AS358"/>
    <mergeCell ref="AT352:AT358"/>
    <mergeCell ref="AU352:AU358"/>
    <mergeCell ref="AV352:AV358"/>
    <mergeCell ref="BB352:BB358"/>
    <mergeCell ref="BC352:BC358"/>
    <mergeCell ref="AS363:AU363"/>
    <mergeCell ref="BC363:BE363"/>
    <mergeCell ref="B364:D364"/>
    <mergeCell ref="E364:K365"/>
    <mergeCell ref="L364:N364"/>
    <mergeCell ref="P364:R364"/>
    <mergeCell ref="S364:Y365"/>
    <mergeCell ref="Z364:AB364"/>
    <mergeCell ref="AE364:AG364"/>
    <mergeCell ref="AH364:AN365"/>
    <mergeCell ref="AO362:AQ362"/>
    <mergeCell ref="AS362:AU362"/>
    <mergeCell ref="AV362:BB363"/>
    <mergeCell ref="BC362:BE362"/>
    <mergeCell ref="B363:D363"/>
    <mergeCell ref="L363:N363"/>
    <mergeCell ref="P363:R363"/>
    <mergeCell ref="Z363:AB363"/>
    <mergeCell ref="AE363:AG363"/>
    <mergeCell ref="AO363:AQ363"/>
    <mergeCell ref="V366:V367"/>
    <mergeCell ref="W366:X367"/>
    <mergeCell ref="Y366:Y367"/>
    <mergeCell ref="Z366:AB366"/>
    <mergeCell ref="AS365:AU365"/>
    <mergeCell ref="BC365:BE365"/>
    <mergeCell ref="B366:D366"/>
    <mergeCell ref="E366:E367"/>
    <mergeCell ref="F366:G367"/>
    <mergeCell ref="H366:H367"/>
    <mergeCell ref="I366:J367"/>
    <mergeCell ref="K366:K367"/>
    <mergeCell ref="L366:N366"/>
    <mergeCell ref="P366:R366"/>
    <mergeCell ref="AO364:AQ364"/>
    <mergeCell ref="AS364:AU364"/>
    <mergeCell ref="AV364:BB365"/>
    <mergeCell ref="BC364:BE364"/>
    <mergeCell ref="B365:D365"/>
    <mergeCell ref="L365:N365"/>
    <mergeCell ref="P365:R365"/>
    <mergeCell ref="Z365:AB365"/>
    <mergeCell ref="AE365:AG365"/>
    <mergeCell ref="AO365:AQ365"/>
    <mergeCell ref="R368:R374"/>
    <mergeCell ref="S368:S374"/>
    <mergeCell ref="B368:B374"/>
    <mergeCell ref="C368:C374"/>
    <mergeCell ref="D368:D374"/>
    <mergeCell ref="E368:E374"/>
    <mergeCell ref="K368:K374"/>
    <mergeCell ref="L368:L374"/>
    <mergeCell ref="BB366:BB367"/>
    <mergeCell ref="BC366:BE366"/>
    <mergeCell ref="B367:C367"/>
    <mergeCell ref="L367:M367"/>
    <mergeCell ref="P367:Q367"/>
    <mergeCell ref="Z367:AA367"/>
    <mergeCell ref="AE367:AF367"/>
    <mergeCell ref="AO367:AP367"/>
    <mergeCell ref="AS367:AT367"/>
    <mergeCell ref="BC367:BD367"/>
    <mergeCell ref="AO366:AQ366"/>
    <mergeCell ref="AS366:AU366"/>
    <mergeCell ref="AV366:AV367"/>
    <mergeCell ref="AW366:AX367"/>
    <mergeCell ref="AY366:AY367"/>
    <mergeCell ref="AZ366:BA367"/>
    <mergeCell ref="AE366:AG366"/>
    <mergeCell ref="AH366:AH367"/>
    <mergeCell ref="AI366:AJ367"/>
    <mergeCell ref="AK366:AK367"/>
    <mergeCell ref="AL366:AM367"/>
    <mergeCell ref="AN366:AN367"/>
    <mergeCell ref="S366:S367"/>
    <mergeCell ref="T366:U367"/>
    <mergeCell ref="BD368:BD374"/>
    <mergeCell ref="BE368:BE374"/>
    <mergeCell ref="B375:B381"/>
    <mergeCell ref="C375:C381"/>
    <mergeCell ref="D375:D381"/>
    <mergeCell ref="E375:E381"/>
    <mergeCell ref="K375:K381"/>
    <mergeCell ref="L375:L381"/>
    <mergeCell ref="M375:M381"/>
    <mergeCell ref="N375:N381"/>
    <mergeCell ref="AS368:AS374"/>
    <mergeCell ref="AT368:AT374"/>
    <mergeCell ref="AU368:AU374"/>
    <mergeCell ref="AV368:AV374"/>
    <mergeCell ref="BB368:BB374"/>
    <mergeCell ref="BC368:BC374"/>
    <mergeCell ref="AG368:AG374"/>
    <mergeCell ref="AH368:AH374"/>
    <mergeCell ref="AN368:AN374"/>
    <mergeCell ref="AO368:AO374"/>
    <mergeCell ref="AP368:AP374"/>
    <mergeCell ref="AQ368:AQ374"/>
    <mergeCell ref="Y368:Y374"/>
    <mergeCell ref="Z368:Z374"/>
    <mergeCell ref="AA368:AA374"/>
    <mergeCell ref="AB368:AB374"/>
    <mergeCell ref="AE368:AE374"/>
    <mergeCell ref="AF368:AF374"/>
    <mergeCell ref="M368:M374"/>
    <mergeCell ref="N368:N374"/>
    <mergeCell ref="P368:P374"/>
    <mergeCell ref="Q368:Q374"/>
    <mergeCell ref="R382:R388"/>
    <mergeCell ref="S382:S388"/>
    <mergeCell ref="B382:B388"/>
    <mergeCell ref="C382:C388"/>
    <mergeCell ref="D382:D388"/>
    <mergeCell ref="E382:E388"/>
    <mergeCell ref="K382:K388"/>
    <mergeCell ref="L382:L388"/>
    <mergeCell ref="AU375:AU381"/>
    <mergeCell ref="AV375:AV381"/>
    <mergeCell ref="BB375:BB381"/>
    <mergeCell ref="BC375:BC381"/>
    <mergeCell ref="BD375:BD381"/>
    <mergeCell ref="BE375:BE381"/>
    <mergeCell ref="AN375:AN381"/>
    <mergeCell ref="AO375:AO381"/>
    <mergeCell ref="AP375:AP381"/>
    <mergeCell ref="AQ375:AQ381"/>
    <mergeCell ref="AS375:AS381"/>
    <mergeCell ref="AT375:AT381"/>
    <mergeCell ref="AA375:AA381"/>
    <mergeCell ref="AB375:AB381"/>
    <mergeCell ref="AE375:AE381"/>
    <mergeCell ref="AF375:AF381"/>
    <mergeCell ref="AG375:AG381"/>
    <mergeCell ref="AH375:AH381"/>
    <mergeCell ref="P375:P381"/>
    <mergeCell ref="Q375:Q381"/>
    <mergeCell ref="R375:R381"/>
    <mergeCell ref="S375:S381"/>
    <mergeCell ref="Y375:Y381"/>
    <mergeCell ref="Z375:Z381"/>
    <mergeCell ref="BD382:BD388"/>
    <mergeCell ref="BE382:BE388"/>
    <mergeCell ref="B389:B395"/>
    <mergeCell ref="C389:C395"/>
    <mergeCell ref="D389:D395"/>
    <mergeCell ref="E389:E395"/>
    <mergeCell ref="K389:K395"/>
    <mergeCell ref="L389:L395"/>
    <mergeCell ref="M389:M395"/>
    <mergeCell ref="N389:N395"/>
    <mergeCell ref="AS382:AS388"/>
    <mergeCell ref="AT382:AT388"/>
    <mergeCell ref="AU382:AU388"/>
    <mergeCell ref="AV382:AV388"/>
    <mergeCell ref="BB382:BB388"/>
    <mergeCell ref="BC382:BC388"/>
    <mergeCell ref="AG382:AG388"/>
    <mergeCell ref="AH382:AH388"/>
    <mergeCell ref="AN382:AN388"/>
    <mergeCell ref="AO382:AO388"/>
    <mergeCell ref="AP382:AP388"/>
    <mergeCell ref="AQ382:AQ388"/>
    <mergeCell ref="Y382:Y388"/>
    <mergeCell ref="Z382:Z388"/>
    <mergeCell ref="AA382:AA388"/>
    <mergeCell ref="AB382:AB388"/>
    <mergeCell ref="AE382:AE388"/>
    <mergeCell ref="AF382:AF388"/>
    <mergeCell ref="M382:M388"/>
    <mergeCell ref="N382:N388"/>
    <mergeCell ref="P382:P388"/>
    <mergeCell ref="Q382:Q388"/>
    <mergeCell ref="R396:R402"/>
    <mergeCell ref="S396:S402"/>
    <mergeCell ref="B396:B402"/>
    <mergeCell ref="C396:C402"/>
    <mergeCell ref="D396:D402"/>
    <mergeCell ref="E396:E402"/>
    <mergeCell ref="K396:K402"/>
    <mergeCell ref="L396:L402"/>
    <mergeCell ref="AU389:AU395"/>
    <mergeCell ref="AV389:AV395"/>
    <mergeCell ref="BB389:BB395"/>
    <mergeCell ref="BC389:BC395"/>
    <mergeCell ref="BD389:BD395"/>
    <mergeCell ref="BE389:BE395"/>
    <mergeCell ref="AN389:AN395"/>
    <mergeCell ref="AO389:AO395"/>
    <mergeCell ref="AP389:AP395"/>
    <mergeCell ref="AQ389:AQ395"/>
    <mergeCell ref="AS389:AS395"/>
    <mergeCell ref="AT389:AT395"/>
    <mergeCell ref="AA389:AA395"/>
    <mergeCell ref="AB389:AB395"/>
    <mergeCell ref="AE389:AE395"/>
    <mergeCell ref="AF389:AF395"/>
    <mergeCell ref="AG389:AG395"/>
    <mergeCell ref="AH389:AH395"/>
    <mergeCell ref="P389:P395"/>
    <mergeCell ref="Q389:Q395"/>
    <mergeCell ref="R389:R395"/>
    <mergeCell ref="S389:S395"/>
    <mergeCell ref="Y389:Y395"/>
    <mergeCell ref="Z389:Z395"/>
    <mergeCell ref="BD396:BD402"/>
    <mergeCell ref="BE396:BE402"/>
    <mergeCell ref="B403:B409"/>
    <mergeCell ref="C403:C409"/>
    <mergeCell ref="D403:D409"/>
    <mergeCell ref="E403:E409"/>
    <mergeCell ref="K403:K409"/>
    <mergeCell ref="L403:L409"/>
    <mergeCell ref="M403:M409"/>
    <mergeCell ref="N403:N409"/>
    <mergeCell ref="AS396:AS402"/>
    <mergeCell ref="AT396:AT402"/>
    <mergeCell ref="AU396:AU402"/>
    <mergeCell ref="AV396:AV402"/>
    <mergeCell ref="BB396:BB402"/>
    <mergeCell ref="BC396:BC402"/>
    <mergeCell ref="AG396:AG402"/>
    <mergeCell ref="AH396:AH402"/>
    <mergeCell ref="AN396:AN402"/>
    <mergeCell ref="AO396:AO402"/>
    <mergeCell ref="AP396:AP402"/>
    <mergeCell ref="AQ396:AQ402"/>
    <mergeCell ref="Y396:Y402"/>
    <mergeCell ref="Z396:Z402"/>
    <mergeCell ref="AA396:AA402"/>
    <mergeCell ref="AB396:AB402"/>
    <mergeCell ref="AE396:AE402"/>
    <mergeCell ref="AF396:AF402"/>
    <mergeCell ref="M396:M402"/>
    <mergeCell ref="N396:N402"/>
    <mergeCell ref="P396:P402"/>
    <mergeCell ref="Q396:Q402"/>
    <mergeCell ref="R410:R416"/>
    <mergeCell ref="S410:S416"/>
    <mergeCell ref="B410:B416"/>
    <mergeCell ref="C410:C416"/>
    <mergeCell ref="D410:D416"/>
    <mergeCell ref="E410:E416"/>
    <mergeCell ref="K410:K416"/>
    <mergeCell ref="L410:L416"/>
    <mergeCell ref="AU403:AU409"/>
    <mergeCell ref="AV403:AV409"/>
    <mergeCell ref="BB403:BB409"/>
    <mergeCell ref="BC403:BC409"/>
    <mergeCell ref="BD403:BD409"/>
    <mergeCell ref="BE403:BE409"/>
    <mergeCell ref="AN403:AN409"/>
    <mergeCell ref="AO403:AO409"/>
    <mergeCell ref="AP403:AP409"/>
    <mergeCell ref="AQ403:AQ409"/>
    <mergeCell ref="AS403:AS409"/>
    <mergeCell ref="AT403:AT409"/>
    <mergeCell ref="AA403:AA409"/>
    <mergeCell ref="AB403:AB409"/>
    <mergeCell ref="AE403:AE409"/>
    <mergeCell ref="AF403:AF409"/>
    <mergeCell ref="AG403:AG409"/>
    <mergeCell ref="AH403:AH409"/>
    <mergeCell ref="P403:P409"/>
    <mergeCell ref="Q403:Q409"/>
    <mergeCell ref="R403:R409"/>
    <mergeCell ref="S403:S409"/>
    <mergeCell ref="Y403:Y409"/>
    <mergeCell ref="Z403:Z409"/>
    <mergeCell ref="BD410:BD416"/>
    <mergeCell ref="BE410:BE416"/>
    <mergeCell ref="B417:B423"/>
    <mergeCell ref="C417:C423"/>
    <mergeCell ref="D417:D423"/>
    <mergeCell ref="E417:E423"/>
    <mergeCell ref="K417:K423"/>
    <mergeCell ref="L417:L423"/>
    <mergeCell ref="M417:M423"/>
    <mergeCell ref="N417:N423"/>
    <mergeCell ref="AS410:AS416"/>
    <mergeCell ref="AT410:AT416"/>
    <mergeCell ref="AU410:AU416"/>
    <mergeCell ref="AV410:AV416"/>
    <mergeCell ref="BB410:BB416"/>
    <mergeCell ref="BC410:BC416"/>
    <mergeCell ref="AG410:AG416"/>
    <mergeCell ref="AH410:AH416"/>
    <mergeCell ref="AN410:AN416"/>
    <mergeCell ref="AO410:AO416"/>
    <mergeCell ref="AP410:AP416"/>
    <mergeCell ref="AQ410:AQ416"/>
    <mergeCell ref="Y410:Y416"/>
    <mergeCell ref="Z410:Z416"/>
    <mergeCell ref="AA410:AA416"/>
    <mergeCell ref="AB410:AB416"/>
    <mergeCell ref="AE410:AE416"/>
    <mergeCell ref="AF410:AF416"/>
    <mergeCell ref="M410:M416"/>
    <mergeCell ref="N410:N416"/>
    <mergeCell ref="P410:P416"/>
    <mergeCell ref="Q410:Q416"/>
    <mergeCell ref="B424:B430"/>
    <mergeCell ref="C424:C430"/>
    <mergeCell ref="D424:D430"/>
    <mergeCell ref="E424:E430"/>
    <mergeCell ref="K424:K430"/>
    <mergeCell ref="L424:L430"/>
    <mergeCell ref="AU417:AU423"/>
    <mergeCell ref="AV417:AV423"/>
    <mergeCell ref="BB417:BB423"/>
    <mergeCell ref="BC417:BC423"/>
    <mergeCell ref="BD417:BD423"/>
    <mergeCell ref="BE417:BE423"/>
    <mergeCell ref="AN417:AN423"/>
    <mergeCell ref="AO417:AO423"/>
    <mergeCell ref="AP417:AP423"/>
    <mergeCell ref="AQ417:AQ423"/>
    <mergeCell ref="AS417:AS423"/>
    <mergeCell ref="AT417:AT423"/>
    <mergeCell ref="AA417:AA423"/>
    <mergeCell ref="AB417:AB423"/>
    <mergeCell ref="AE417:AE423"/>
    <mergeCell ref="AF417:AF423"/>
    <mergeCell ref="AG417:AG423"/>
    <mergeCell ref="AH417:AH423"/>
    <mergeCell ref="P417:P423"/>
    <mergeCell ref="Q417:Q423"/>
    <mergeCell ref="R417:R423"/>
    <mergeCell ref="S417:S423"/>
    <mergeCell ref="Y417:Y423"/>
    <mergeCell ref="Z417:Z423"/>
    <mergeCell ref="AG424:AG430"/>
    <mergeCell ref="AH424:AH430"/>
    <mergeCell ref="AN424:AN430"/>
    <mergeCell ref="AO424:AO430"/>
    <mergeCell ref="AP424:AP430"/>
    <mergeCell ref="AQ424:AQ430"/>
    <mergeCell ref="Y424:Y430"/>
    <mergeCell ref="Z424:Z430"/>
    <mergeCell ref="AA424:AA430"/>
    <mergeCell ref="AB424:AB430"/>
    <mergeCell ref="AE424:AE430"/>
    <mergeCell ref="AF424:AF430"/>
    <mergeCell ref="M424:M430"/>
    <mergeCell ref="N424:N430"/>
    <mergeCell ref="P424:P430"/>
    <mergeCell ref="Q424:Q430"/>
    <mergeCell ref="R424:R430"/>
    <mergeCell ref="S424:S430"/>
    <mergeCell ref="AS433:BB433"/>
    <mergeCell ref="BC433:BE433"/>
    <mergeCell ref="B434:D434"/>
    <mergeCell ref="E434:K435"/>
    <mergeCell ref="L434:N434"/>
    <mergeCell ref="P434:R434"/>
    <mergeCell ref="S434:Y435"/>
    <mergeCell ref="Z434:AB434"/>
    <mergeCell ref="AE434:AG434"/>
    <mergeCell ref="AH434:AN435"/>
    <mergeCell ref="B433:K433"/>
    <mergeCell ref="L433:N433"/>
    <mergeCell ref="P433:Y433"/>
    <mergeCell ref="Z433:AB433"/>
    <mergeCell ref="AE433:AN433"/>
    <mergeCell ref="AO433:AQ433"/>
    <mergeCell ref="BD424:BD430"/>
    <mergeCell ref="BE424:BE430"/>
    <mergeCell ref="B431:C431"/>
    <mergeCell ref="L431:N431"/>
    <mergeCell ref="P431:Q431"/>
    <mergeCell ref="Z431:AB431"/>
    <mergeCell ref="AE431:AF431"/>
    <mergeCell ref="AO431:AQ431"/>
    <mergeCell ref="AS431:AT431"/>
    <mergeCell ref="BC431:BE431"/>
    <mergeCell ref="AS424:AS430"/>
    <mergeCell ref="AT424:AT430"/>
    <mergeCell ref="AU424:AU430"/>
    <mergeCell ref="AV424:AV430"/>
    <mergeCell ref="BB424:BB430"/>
    <mergeCell ref="BC424:BC430"/>
    <mergeCell ref="AS435:AU435"/>
    <mergeCell ref="BC435:BE435"/>
    <mergeCell ref="B436:D436"/>
    <mergeCell ref="E436:K437"/>
    <mergeCell ref="L436:N436"/>
    <mergeCell ref="P436:R436"/>
    <mergeCell ref="S436:Y437"/>
    <mergeCell ref="Z436:AB436"/>
    <mergeCell ref="AE436:AG436"/>
    <mergeCell ref="AH436:AN437"/>
    <mergeCell ref="AO434:AQ434"/>
    <mergeCell ref="AS434:AU434"/>
    <mergeCell ref="AV434:BB435"/>
    <mergeCell ref="BC434:BE434"/>
    <mergeCell ref="B435:D435"/>
    <mergeCell ref="L435:N435"/>
    <mergeCell ref="P435:R435"/>
    <mergeCell ref="Z435:AB435"/>
    <mergeCell ref="AE435:AG435"/>
    <mergeCell ref="AO435:AQ435"/>
    <mergeCell ref="V438:V439"/>
    <mergeCell ref="W438:X439"/>
    <mergeCell ref="Y438:Y439"/>
    <mergeCell ref="Z438:AB438"/>
    <mergeCell ref="AS437:AU437"/>
    <mergeCell ref="BC437:BE437"/>
    <mergeCell ref="B438:D438"/>
    <mergeCell ref="E438:E439"/>
    <mergeCell ref="F438:G439"/>
    <mergeCell ref="H438:H439"/>
    <mergeCell ref="I438:J439"/>
    <mergeCell ref="K438:K439"/>
    <mergeCell ref="L438:N438"/>
    <mergeCell ref="P438:R438"/>
    <mergeCell ref="AO436:AQ436"/>
    <mergeCell ref="AS436:AU436"/>
    <mergeCell ref="AV436:BB437"/>
    <mergeCell ref="BC436:BE436"/>
    <mergeCell ref="B437:D437"/>
    <mergeCell ref="L437:N437"/>
    <mergeCell ref="P437:R437"/>
    <mergeCell ref="Z437:AB437"/>
    <mergeCell ref="AE437:AG437"/>
    <mergeCell ref="AO437:AQ437"/>
    <mergeCell ref="R440:R446"/>
    <mergeCell ref="S440:S446"/>
    <mergeCell ref="B440:B446"/>
    <mergeCell ref="C440:C446"/>
    <mergeCell ref="D440:D446"/>
    <mergeCell ref="E440:E446"/>
    <mergeCell ref="K440:K446"/>
    <mergeCell ref="L440:L446"/>
    <mergeCell ref="BB438:BB439"/>
    <mergeCell ref="BC438:BE438"/>
    <mergeCell ref="B439:C439"/>
    <mergeCell ref="L439:M439"/>
    <mergeCell ref="P439:Q439"/>
    <mergeCell ref="Z439:AA439"/>
    <mergeCell ref="AE439:AF439"/>
    <mergeCell ref="AO439:AP439"/>
    <mergeCell ref="AS439:AT439"/>
    <mergeCell ref="BC439:BD439"/>
    <mergeCell ref="AO438:AQ438"/>
    <mergeCell ref="AS438:AU438"/>
    <mergeCell ref="AV438:AV439"/>
    <mergeCell ref="AW438:AX439"/>
    <mergeCell ref="AY438:AY439"/>
    <mergeCell ref="AZ438:BA439"/>
    <mergeCell ref="AE438:AG438"/>
    <mergeCell ref="AH438:AH439"/>
    <mergeCell ref="AI438:AJ439"/>
    <mergeCell ref="AK438:AK439"/>
    <mergeCell ref="AL438:AM439"/>
    <mergeCell ref="AN438:AN439"/>
    <mergeCell ref="S438:S439"/>
    <mergeCell ref="T438:U439"/>
    <mergeCell ref="BD440:BD446"/>
    <mergeCell ref="BE440:BE446"/>
    <mergeCell ref="B447:B453"/>
    <mergeCell ref="C447:C453"/>
    <mergeCell ref="D447:D453"/>
    <mergeCell ref="E447:E453"/>
    <mergeCell ref="K447:K453"/>
    <mergeCell ref="L447:L453"/>
    <mergeCell ref="M447:M453"/>
    <mergeCell ref="N447:N453"/>
    <mergeCell ref="AS440:AS446"/>
    <mergeCell ref="AT440:AT446"/>
    <mergeCell ref="AU440:AU446"/>
    <mergeCell ref="AV440:AV446"/>
    <mergeCell ref="BB440:BB446"/>
    <mergeCell ref="BC440:BC446"/>
    <mergeCell ref="AG440:AG446"/>
    <mergeCell ref="AH440:AH446"/>
    <mergeCell ref="AN440:AN446"/>
    <mergeCell ref="AO440:AO446"/>
    <mergeCell ref="AP440:AP446"/>
    <mergeCell ref="AQ440:AQ446"/>
    <mergeCell ref="Y440:Y446"/>
    <mergeCell ref="Z440:Z446"/>
    <mergeCell ref="AA440:AA446"/>
    <mergeCell ref="AB440:AB446"/>
    <mergeCell ref="AE440:AE446"/>
    <mergeCell ref="AF440:AF446"/>
    <mergeCell ref="M440:M446"/>
    <mergeCell ref="N440:N446"/>
    <mergeCell ref="P440:P446"/>
    <mergeCell ref="Q440:Q446"/>
    <mergeCell ref="R454:R460"/>
    <mergeCell ref="S454:S460"/>
    <mergeCell ref="B454:B460"/>
    <mergeCell ref="C454:C460"/>
    <mergeCell ref="D454:D460"/>
    <mergeCell ref="E454:E460"/>
    <mergeCell ref="K454:K460"/>
    <mergeCell ref="L454:L460"/>
    <mergeCell ref="AU447:AU453"/>
    <mergeCell ref="AV447:AV453"/>
    <mergeCell ref="BB447:BB453"/>
    <mergeCell ref="BC447:BC453"/>
    <mergeCell ref="BD447:BD453"/>
    <mergeCell ref="BE447:BE453"/>
    <mergeCell ref="AN447:AN453"/>
    <mergeCell ref="AO447:AO453"/>
    <mergeCell ref="AP447:AP453"/>
    <mergeCell ref="AQ447:AQ453"/>
    <mergeCell ref="AS447:AS453"/>
    <mergeCell ref="AT447:AT453"/>
    <mergeCell ref="AA447:AA453"/>
    <mergeCell ref="AB447:AB453"/>
    <mergeCell ref="AE447:AE453"/>
    <mergeCell ref="AF447:AF453"/>
    <mergeCell ref="AG447:AG453"/>
    <mergeCell ref="AH447:AH453"/>
    <mergeCell ref="P447:P453"/>
    <mergeCell ref="Q447:Q453"/>
    <mergeCell ref="R447:R453"/>
    <mergeCell ref="S447:S453"/>
    <mergeCell ref="Y447:Y453"/>
    <mergeCell ref="Z447:Z453"/>
    <mergeCell ref="BD454:BD460"/>
    <mergeCell ref="BE454:BE460"/>
    <mergeCell ref="B461:B467"/>
    <mergeCell ref="C461:C467"/>
    <mergeCell ref="D461:D467"/>
    <mergeCell ref="E461:E467"/>
    <mergeCell ref="K461:K467"/>
    <mergeCell ref="L461:L467"/>
    <mergeCell ref="M461:M467"/>
    <mergeCell ref="N461:N467"/>
    <mergeCell ref="AS454:AS460"/>
    <mergeCell ref="AT454:AT460"/>
    <mergeCell ref="AU454:AU460"/>
    <mergeCell ref="AV454:AV460"/>
    <mergeCell ref="BB454:BB460"/>
    <mergeCell ref="BC454:BC460"/>
    <mergeCell ref="AG454:AG460"/>
    <mergeCell ref="AH454:AH460"/>
    <mergeCell ref="AN454:AN460"/>
    <mergeCell ref="AO454:AO460"/>
    <mergeCell ref="AP454:AP460"/>
    <mergeCell ref="AQ454:AQ460"/>
    <mergeCell ref="Y454:Y460"/>
    <mergeCell ref="Z454:Z460"/>
    <mergeCell ref="AA454:AA460"/>
    <mergeCell ref="AB454:AB460"/>
    <mergeCell ref="AE454:AE460"/>
    <mergeCell ref="AF454:AF460"/>
    <mergeCell ref="M454:M460"/>
    <mergeCell ref="N454:N460"/>
    <mergeCell ref="P454:P460"/>
    <mergeCell ref="Q454:Q460"/>
    <mergeCell ref="R468:R474"/>
    <mergeCell ref="S468:S474"/>
    <mergeCell ref="B468:B474"/>
    <mergeCell ref="C468:C474"/>
    <mergeCell ref="D468:D474"/>
    <mergeCell ref="E468:E474"/>
    <mergeCell ref="K468:K474"/>
    <mergeCell ref="L468:L474"/>
    <mergeCell ref="AU461:AU467"/>
    <mergeCell ref="AV461:AV467"/>
    <mergeCell ref="BB461:BB467"/>
    <mergeCell ref="BC461:BC467"/>
    <mergeCell ref="BD461:BD467"/>
    <mergeCell ref="BE461:BE467"/>
    <mergeCell ref="AN461:AN467"/>
    <mergeCell ref="AO461:AO467"/>
    <mergeCell ref="AP461:AP467"/>
    <mergeCell ref="AQ461:AQ467"/>
    <mergeCell ref="AS461:AS467"/>
    <mergeCell ref="AT461:AT467"/>
    <mergeCell ref="AA461:AA467"/>
    <mergeCell ref="AB461:AB467"/>
    <mergeCell ref="AE461:AE467"/>
    <mergeCell ref="AF461:AF467"/>
    <mergeCell ref="AG461:AG467"/>
    <mergeCell ref="AH461:AH467"/>
    <mergeCell ref="P461:P467"/>
    <mergeCell ref="Q461:Q467"/>
    <mergeCell ref="R461:R467"/>
    <mergeCell ref="S461:S467"/>
    <mergeCell ref="Y461:Y467"/>
    <mergeCell ref="Z461:Z467"/>
    <mergeCell ref="BD468:BD474"/>
    <mergeCell ref="BE468:BE474"/>
    <mergeCell ref="B475:B481"/>
    <mergeCell ref="C475:C481"/>
    <mergeCell ref="D475:D481"/>
    <mergeCell ref="E475:E481"/>
    <mergeCell ref="K475:K481"/>
    <mergeCell ref="L475:L481"/>
    <mergeCell ref="M475:M481"/>
    <mergeCell ref="N475:N481"/>
    <mergeCell ref="AS468:AS474"/>
    <mergeCell ref="AT468:AT474"/>
    <mergeCell ref="AU468:AU474"/>
    <mergeCell ref="AV468:AV474"/>
    <mergeCell ref="BB468:BB474"/>
    <mergeCell ref="BC468:BC474"/>
    <mergeCell ref="AG468:AG474"/>
    <mergeCell ref="AH468:AH474"/>
    <mergeCell ref="AN468:AN474"/>
    <mergeCell ref="AO468:AO474"/>
    <mergeCell ref="AP468:AP474"/>
    <mergeCell ref="AQ468:AQ474"/>
    <mergeCell ref="Y468:Y474"/>
    <mergeCell ref="Z468:Z474"/>
    <mergeCell ref="AA468:AA474"/>
    <mergeCell ref="AB468:AB474"/>
    <mergeCell ref="AE468:AE474"/>
    <mergeCell ref="AF468:AF474"/>
    <mergeCell ref="M468:M474"/>
    <mergeCell ref="N468:N474"/>
    <mergeCell ref="P468:P474"/>
    <mergeCell ref="Q468:Q474"/>
    <mergeCell ref="R482:R488"/>
    <mergeCell ref="S482:S488"/>
    <mergeCell ref="B482:B488"/>
    <mergeCell ref="C482:C488"/>
    <mergeCell ref="D482:D488"/>
    <mergeCell ref="E482:E488"/>
    <mergeCell ref="K482:K488"/>
    <mergeCell ref="L482:L488"/>
    <mergeCell ref="AU475:AU481"/>
    <mergeCell ref="AV475:AV481"/>
    <mergeCell ref="BB475:BB481"/>
    <mergeCell ref="BC475:BC481"/>
    <mergeCell ref="BD475:BD481"/>
    <mergeCell ref="BE475:BE481"/>
    <mergeCell ref="AN475:AN481"/>
    <mergeCell ref="AO475:AO481"/>
    <mergeCell ref="AP475:AP481"/>
    <mergeCell ref="AQ475:AQ481"/>
    <mergeCell ref="AS475:AS481"/>
    <mergeCell ref="AT475:AT481"/>
    <mergeCell ref="AA475:AA481"/>
    <mergeCell ref="AB475:AB481"/>
    <mergeCell ref="AE475:AE481"/>
    <mergeCell ref="AF475:AF481"/>
    <mergeCell ref="AG475:AG481"/>
    <mergeCell ref="AH475:AH481"/>
    <mergeCell ref="P475:P481"/>
    <mergeCell ref="Q475:Q481"/>
    <mergeCell ref="R475:R481"/>
    <mergeCell ref="S475:S481"/>
    <mergeCell ref="Y475:Y481"/>
    <mergeCell ref="Z475:Z481"/>
    <mergeCell ref="BD482:BD488"/>
    <mergeCell ref="BE482:BE488"/>
    <mergeCell ref="B489:B495"/>
    <mergeCell ref="C489:C495"/>
    <mergeCell ref="D489:D495"/>
    <mergeCell ref="E489:E495"/>
    <mergeCell ref="K489:K495"/>
    <mergeCell ref="L489:L495"/>
    <mergeCell ref="M489:M495"/>
    <mergeCell ref="N489:N495"/>
    <mergeCell ref="AS482:AS488"/>
    <mergeCell ref="AT482:AT488"/>
    <mergeCell ref="AU482:AU488"/>
    <mergeCell ref="AV482:AV488"/>
    <mergeCell ref="BB482:BB488"/>
    <mergeCell ref="BC482:BC488"/>
    <mergeCell ref="AG482:AG488"/>
    <mergeCell ref="AH482:AH488"/>
    <mergeCell ref="AN482:AN488"/>
    <mergeCell ref="AO482:AO488"/>
    <mergeCell ref="AP482:AP488"/>
    <mergeCell ref="AQ482:AQ488"/>
    <mergeCell ref="Y482:Y488"/>
    <mergeCell ref="Z482:Z488"/>
    <mergeCell ref="AA482:AA488"/>
    <mergeCell ref="AB482:AB488"/>
    <mergeCell ref="AE482:AE488"/>
    <mergeCell ref="AF482:AF488"/>
    <mergeCell ref="M482:M488"/>
    <mergeCell ref="N482:N488"/>
    <mergeCell ref="P482:P488"/>
    <mergeCell ref="Q482:Q488"/>
    <mergeCell ref="B496:B502"/>
    <mergeCell ref="C496:C502"/>
    <mergeCell ref="D496:D502"/>
    <mergeCell ref="E496:E502"/>
    <mergeCell ref="K496:K502"/>
    <mergeCell ref="L496:L502"/>
    <mergeCell ref="AU489:AU495"/>
    <mergeCell ref="AV489:AV495"/>
    <mergeCell ref="BB489:BB495"/>
    <mergeCell ref="BC489:BC495"/>
    <mergeCell ref="BD489:BD495"/>
    <mergeCell ref="BE489:BE495"/>
    <mergeCell ref="AN489:AN495"/>
    <mergeCell ref="AO489:AO495"/>
    <mergeCell ref="AP489:AP495"/>
    <mergeCell ref="AQ489:AQ495"/>
    <mergeCell ref="AS489:AS495"/>
    <mergeCell ref="AT489:AT495"/>
    <mergeCell ref="AA489:AA495"/>
    <mergeCell ref="AB489:AB495"/>
    <mergeCell ref="AE489:AE495"/>
    <mergeCell ref="AF489:AF495"/>
    <mergeCell ref="AG489:AG495"/>
    <mergeCell ref="AH489:AH495"/>
    <mergeCell ref="P489:P495"/>
    <mergeCell ref="Q489:Q495"/>
    <mergeCell ref="R489:R495"/>
    <mergeCell ref="S489:S495"/>
    <mergeCell ref="Y489:Y495"/>
    <mergeCell ref="Z489:Z495"/>
    <mergeCell ref="AG496:AG502"/>
    <mergeCell ref="AH496:AH502"/>
    <mergeCell ref="AN496:AN502"/>
    <mergeCell ref="AO496:AO502"/>
    <mergeCell ref="AP496:AP502"/>
    <mergeCell ref="AQ496:AQ502"/>
    <mergeCell ref="Y496:Y502"/>
    <mergeCell ref="Z496:Z502"/>
    <mergeCell ref="AA496:AA502"/>
    <mergeCell ref="AB496:AB502"/>
    <mergeCell ref="AE496:AE502"/>
    <mergeCell ref="AF496:AF502"/>
    <mergeCell ref="M496:M502"/>
    <mergeCell ref="N496:N502"/>
    <mergeCell ref="P496:P502"/>
    <mergeCell ref="Q496:Q502"/>
    <mergeCell ref="R496:R502"/>
    <mergeCell ref="S496:S502"/>
    <mergeCell ref="AS505:BB505"/>
    <mergeCell ref="BC505:BE505"/>
    <mergeCell ref="B506:D506"/>
    <mergeCell ref="E506:K507"/>
    <mergeCell ref="L506:N506"/>
    <mergeCell ref="P506:R506"/>
    <mergeCell ref="S506:Y507"/>
    <mergeCell ref="Z506:AB506"/>
    <mergeCell ref="AE506:AG506"/>
    <mergeCell ref="AH506:AN507"/>
    <mergeCell ref="B505:K505"/>
    <mergeCell ref="L505:N505"/>
    <mergeCell ref="P505:Y505"/>
    <mergeCell ref="Z505:AB505"/>
    <mergeCell ref="AE505:AN505"/>
    <mergeCell ref="AO505:AQ505"/>
    <mergeCell ref="BD496:BD502"/>
    <mergeCell ref="BE496:BE502"/>
    <mergeCell ref="B503:C503"/>
    <mergeCell ref="L503:N503"/>
    <mergeCell ref="P503:Q503"/>
    <mergeCell ref="Z503:AB503"/>
    <mergeCell ref="AE503:AF503"/>
    <mergeCell ref="AO503:AQ503"/>
    <mergeCell ref="AS503:AT503"/>
    <mergeCell ref="BC503:BE503"/>
    <mergeCell ref="AS496:AS502"/>
    <mergeCell ref="AT496:AT502"/>
    <mergeCell ref="AU496:AU502"/>
    <mergeCell ref="AV496:AV502"/>
    <mergeCell ref="BB496:BB502"/>
    <mergeCell ref="BC496:BC502"/>
    <mergeCell ref="AS507:AU507"/>
    <mergeCell ref="BC507:BE507"/>
    <mergeCell ref="B508:D508"/>
    <mergeCell ref="E508:K509"/>
    <mergeCell ref="L508:N508"/>
    <mergeCell ref="P508:R508"/>
    <mergeCell ref="S508:Y509"/>
    <mergeCell ref="Z508:AB508"/>
    <mergeCell ref="AE508:AG508"/>
    <mergeCell ref="AH508:AN509"/>
    <mergeCell ref="AO506:AQ506"/>
    <mergeCell ref="AS506:AU506"/>
    <mergeCell ref="AV506:BB507"/>
    <mergeCell ref="BC506:BE506"/>
    <mergeCell ref="B507:D507"/>
    <mergeCell ref="L507:N507"/>
    <mergeCell ref="P507:R507"/>
    <mergeCell ref="Z507:AB507"/>
    <mergeCell ref="AE507:AG507"/>
    <mergeCell ref="AO507:AQ507"/>
    <mergeCell ref="V510:V511"/>
    <mergeCell ref="W510:X511"/>
    <mergeCell ref="Y510:Y511"/>
    <mergeCell ref="Z510:AB510"/>
    <mergeCell ref="AS509:AU509"/>
    <mergeCell ref="BC509:BE509"/>
    <mergeCell ref="B510:D510"/>
    <mergeCell ref="E510:E511"/>
    <mergeCell ref="F510:G511"/>
    <mergeCell ref="H510:H511"/>
    <mergeCell ref="I510:J511"/>
    <mergeCell ref="K510:K511"/>
    <mergeCell ref="L510:N510"/>
    <mergeCell ref="P510:R510"/>
    <mergeCell ref="AO508:AQ508"/>
    <mergeCell ref="AS508:AU508"/>
    <mergeCell ref="AV508:BB509"/>
    <mergeCell ref="BC508:BE508"/>
    <mergeCell ref="B509:D509"/>
    <mergeCell ref="L509:N509"/>
    <mergeCell ref="P509:R509"/>
    <mergeCell ref="Z509:AB509"/>
    <mergeCell ref="AE509:AG509"/>
    <mergeCell ref="AO509:AQ509"/>
    <mergeCell ref="R512:R518"/>
    <mergeCell ref="S512:S518"/>
    <mergeCell ref="B512:B518"/>
    <mergeCell ref="C512:C518"/>
    <mergeCell ref="D512:D518"/>
    <mergeCell ref="E512:E518"/>
    <mergeCell ref="K512:K518"/>
    <mergeCell ref="L512:L518"/>
    <mergeCell ref="BB510:BB511"/>
    <mergeCell ref="BC510:BE510"/>
    <mergeCell ref="B511:C511"/>
    <mergeCell ref="L511:M511"/>
    <mergeCell ref="P511:Q511"/>
    <mergeCell ref="Z511:AA511"/>
    <mergeCell ref="AE511:AF511"/>
    <mergeCell ref="AO511:AP511"/>
    <mergeCell ref="AS511:AT511"/>
    <mergeCell ref="BC511:BD511"/>
    <mergeCell ref="AO510:AQ510"/>
    <mergeCell ref="AS510:AU510"/>
    <mergeCell ref="AV510:AV511"/>
    <mergeCell ref="AW510:AX511"/>
    <mergeCell ref="AY510:AY511"/>
    <mergeCell ref="AZ510:BA511"/>
    <mergeCell ref="AE510:AG510"/>
    <mergeCell ref="AH510:AH511"/>
    <mergeCell ref="AI510:AJ511"/>
    <mergeCell ref="AK510:AK511"/>
    <mergeCell ref="AL510:AM511"/>
    <mergeCell ref="AN510:AN511"/>
    <mergeCell ref="S510:S511"/>
    <mergeCell ref="T510:U511"/>
    <mergeCell ref="BD512:BD518"/>
    <mergeCell ref="BE512:BE518"/>
    <mergeCell ref="B519:B525"/>
    <mergeCell ref="C519:C525"/>
    <mergeCell ref="D519:D525"/>
    <mergeCell ref="E519:E525"/>
    <mergeCell ref="K519:K525"/>
    <mergeCell ref="L519:L525"/>
    <mergeCell ref="M519:M525"/>
    <mergeCell ref="N519:N525"/>
    <mergeCell ref="AS512:AS518"/>
    <mergeCell ref="AT512:AT518"/>
    <mergeCell ref="AU512:AU518"/>
    <mergeCell ref="AV512:AV518"/>
    <mergeCell ref="BB512:BB518"/>
    <mergeCell ref="BC512:BC518"/>
    <mergeCell ref="AG512:AG518"/>
    <mergeCell ref="AH512:AH518"/>
    <mergeCell ref="AN512:AN518"/>
    <mergeCell ref="AO512:AO518"/>
    <mergeCell ref="AP512:AP518"/>
    <mergeCell ref="AQ512:AQ518"/>
    <mergeCell ref="Y512:Y518"/>
    <mergeCell ref="Z512:Z518"/>
    <mergeCell ref="AA512:AA518"/>
    <mergeCell ref="AB512:AB518"/>
    <mergeCell ref="AE512:AE518"/>
    <mergeCell ref="AF512:AF518"/>
    <mergeCell ref="M512:M518"/>
    <mergeCell ref="N512:N518"/>
    <mergeCell ref="P512:P518"/>
    <mergeCell ref="Q512:Q518"/>
    <mergeCell ref="R526:R532"/>
    <mergeCell ref="S526:S532"/>
    <mergeCell ref="B526:B532"/>
    <mergeCell ref="C526:C532"/>
    <mergeCell ref="D526:D532"/>
    <mergeCell ref="E526:E532"/>
    <mergeCell ref="K526:K532"/>
    <mergeCell ref="L526:L532"/>
    <mergeCell ref="AU519:AU525"/>
    <mergeCell ref="AV519:AV525"/>
    <mergeCell ref="BB519:BB525"/>
    <mergeCell ref="BC519:BC525"/>
    <mergeCell ref="BD519:BD525"/>
    <mergeCell ref="BE519:BE525"/>
    <mergeCell ref="AN519:AN525"/>
    <mergeCell ref="AO519:AO525"/>
    <mergeCell ref="AP519:AP525"/>
    <mergeCell ref="AQ519:AQ525"/>
    <mergeCell ref="AS519:AS525"/>
    <mergeCell ref="AT519:AT525"/>
    <mergeCell ref="AA519:AA525"/>
    <mergeCell ref="AB519:AB525"/>
    <mergeCell ref="AE519:AE525"/>
    <mergeCell ref="AF519:AF525"/>
    <mergeCell ref="AG519:AG525"/>
    <mergeCell ref="AH519:AH525"/>
    <mergeCell ref="P519:P525"/>
    <mergeCell ref="Q519:Q525"/>
    <mergeCell ref="R519:R525"/>
    <mergeCell ref="S519:S525"/>
    <mergeCell ref="Y519:Y525"/>
    <mergeCell ref="Z519:Z525"/>
    <mergeCell ref="BD526:BD532"/>
    <mergeCell ref="BE526:BE532"/>
    <mergeCell ref="B533:B539"/>
    <mergeCell ref="C533:C539"/>
    <mergeCell ref="D533:D539"/>
    <mergeCell ref="E533:E539"/>
    <mergeCell ref="K533:K539"/>
    <mergeCell ref="L533:L539"/>
    <mergeCell ref="M533:M539"/>
    <mergeCell ref="N533:N539"/>
    <mergeCell ref="AS526:AS532"/>
    <mergeCell ref="AT526:AT532"/>
    <mergeCell ref="AU526:AU532"/>
    <mergeCell ref="AV526:AV532"/>
    <mergeCell ref="BB526:BB532"/>
    <mergeCell ref="BC526:BC532"/>
    <mergeCell ref="AG526:AG532"/>
    <mergeCell ref="AH526:AH532"/>
    <mergeCell ref="AN526:AN532"/>
    <mergeCell ref="AO526:AO532"/>
    <mergeCell ref="AP526:AP532"/>
    <mergeCell ref="AQ526:AQ532"/>
    <mergeCell ref="Y526:Y532"/>
    <mergeCell ref="Z526:Z532"/>
    <mergeCell ref="AA526:AA532"/>
    <mergeCell ref="AB526:AB532"/>
    <mergeCell ref="AE526:AE532"/>
    <mergeCell ref="AF526:AF532"/>
    <mergeCell ref="M526:M532"/>
    <mergeCell ref="N526:N532"/>
    <mergeCell ref="P526:P532"/>
    <mergeCell ref="Q526:Q532"/>
    <mergeCell ref="R540:R546"/>
    <mergeCell ref="S540:S546"/>
    <mergeCell ref="B540:B546"/>
    <mergeCell ref="C540:C546"/>
    <mergeCell ref="D540:D546"/>
    <mergeCell ref="E540:E546"/>
    <mergeCell ref="K540:K546"/>
    <mergeCell ref="L540:L546"/>
    <mergeCell ref="AU533:AU539"/>
    <mergeCell ref="AV533:AV539"/>
    <mergeCell ref="BB533:BB539"/>
    <mergeCell ref="BC533:BC539"/>
    <mergeCell ref="BD533:BD539"/>
    <mergeCell ref="BE533:BE539"/>
    <mergeCell ref="AN533:AN539"/>
    <mergeCell ref="AO533:AO539"/>
    <mergeCell ref="AP533:AP539"/>
    <mergeCell ref="AQ533:AQ539"/>
    <mergeCell ref="AS533:AS539"/>
    <mergeCell ref="AT533:AT539"/>
    <mergeCell ref="AA533:AA539"/>
    <mergeCell ref="AB533:AB539"/>
    <mergeCell ref="AE533:AE539"/>
    <mergeCell ref="AF533:AF539"/>
    <mergeCell ref="AG533:AG539"/>
    <mergeCell ref="AH533:AH539"/>
    <mergeCell ref="P533:P539"/>
    <mergeCell ref="Q533:Q539"/>
    <mergeCell ref="R533:R539"/>
    <mergeCell ref="S533:S539"/>
    <mergeCell ref="Y533:Y539"/>
    <mergeCell ref="Z533:Z539"/>
    <mergeCell ref="BD540:BD546"/>
    <mergeCell ref="BE540:BE546"/>
    <mergeCell ref="B547:B553"/>
    <mergeCell ref="C547:C553"/>
    <mergeCell ref="D547:D553"/>
    <mergeCell ref="E547:E553"/>
    <mergeCell ref="K547:K553"/>
    <mergeCell ref="L547:L553"/>
    <mergeCell ref="M547:M553"/>
    <mergeCell ref="N547:N553"/>
    <mergeCell ref="AS540:AS546"/>
    <mergeCell ref="AT540:AT546"/>
    <mergeCell ref="AU540:AU546"/>
    <mergeCell ref="AV540:AV546"/>
    <mergeCell ref="BB540:BB546"/>
    <mergeCell ref="BC540:BC546"/>
    <mergeCell ref="AG540:AG546"/>
    <mergeCell ref="AH540:AH546"/>
    <mergeCell ref="AN540:AN546"/>
    <mergeCell ref="AO540:AO546"/>
    <mergeCell ref="AP540:AP546"/>
    <mergeCell ref="AQ540:AQ546"/>
    <mergeCell ref="Y540:Y546"/>
    <mergeCell ref="Z540:Z546"/>
    <mergeCell ref="AA540:AA546"/>
    <mergeCell ref="AB540:AB546"/>
    <mergeCell ref="AE540:AE546"/>
    <mergeCell ref="AF540:AF546"/>
    <mergeCell ref="M540:M546"/>
    <mergeCell ref="N540:N546"/>
    <mergeCell ref="P540:P546"/>
    <mergeCell ref="Q540:Q546"/>
    <mergeCell ref="R554:R560"/>
    <mergeCell ref="S554:S560"/>
    <mergeCell ref="B554:B560"/>
    <mergeCell ref="C554:C560"/>
    <mergeCell ref="D554:D560"/>
    <mergeCell ref="E554:E560"/>
    <mergeCell ref="K554:K560"/>
    <mergeCell ref="L554:L560"/>
    <mergeCell ref="AU547:AU553"/>
    <mergeCell ref="AV547:AV553"/>
    <mergeCell ref="BB547:BB553"/>
    <mergeCell ref="BC547:BC553"/>
    <mergeCell ref="BD547:BD553"/>
    <mergeCell ref="BE547:BE553"/>
    <mergeCell ref="AN547:AN553"/>
    <mergeCell ref="AO547:AO553"/>
    <mergeCell ref="AP547:AP553"/>
    <mergeCell ref="AQ547:AQ553"/>
    <mergeCell ref="AS547:AS553"/>
    <mergeCell ref="AT547:AT553"/>
    <mergeCell ref="AA547:AA553"/>
    <mergeCell ref="AB547:AB553"/>
    <mergeCell ref="AE547:AE553"/>
    <mergeCell ref="AF547:AF553"/>
    <mergeCell ref="AG547:AG553"/>
    <mergeCell ref="AH547:AH553"/>
    <mergeCell ref="P547:P553"/>
    <mergeCell ref="Q547:Q553"/>
    <mergeCell ref="R547:R553"/>
    <mergeCell ref="S547:S553"/>
    <mergeCell ref="Y547:Y553"/>
    <mergeCell ref="Z547:Z553"/>
    <mergeCell ref="BD554:BD560"/>
    <mergeCell ref="BE554:BE560"/>
    <mergeCell ref="B561:B567"/>
    <mergeCell ref="C561:C567"/>
    <mergeCell ref="D561:D567"/>
    <mergeCell ref="E561:E567"/>
    <mergeCell ref="K561:K567"/>
    <mergeCell ref="L561:L567"/>
    <mergeCell ref="M561:M567"/>
    <mergeCell ref="N561:N567"/>
    <mergeCell ref="AS554:AS560"/>
    <mergeCell ref="AT554:AT560"/>
    <mergeCell ref="AU554:AU560"/>
    <mergeCell ref="AV554:AV560"/>
    <mergeCell ref="BB554:BB560"/>
    <mergeCell ref="BC554:BC560"/>
    <mergeCell ref="AG554:AG560"/>
    <mergeCell ref="AH554:AH560"/>
    <mergeCell ref="AN554:AN560"/>
    <mergeCell ref="AO554:AO560"/>
    <mergeCell ref="AP554:AP560"/>
    <mergeCell ref="AQ554:AQ560"/>
    <mergeCell ref="Y554:Y560"/>
    <mergeCell ref="Z554:Z560"/>
    <mergeCell ref="AA554:AA560"/>
    <mergeCell ref="AB554:AB560"/>
    <mergeCell ref="AE554:AE560"/>
    <mergeCell ref="AF554:AF560"/>
    <mergeCell ref="M554:M560"/>
    <mergeCell ref="N554:N560"/>
    <mergeCell ref="P554:P560"/>
    <mergeCell ref="Q554:Q560"/>
    <mergeCell ref="B568:B574"/>
    <mergeCell ref="C568:C574"/>
    <mergeCell ref="D568:D574"/>
    <mergeCell ref="E568:E574"/>
    <mergeCell ref="K568:K574"/>
    <mergeCell ref="L568:L574"/>
    <mergeCell ref="AU561:AU567"/>
    <mergeCell ref="AV561:AV567"/>
    <mergeCell ref="BB561:BB567"/>
    <mergeCell ref="BC561:BC567"/>
    <mergeCell ref="BD561:BD567"/>
    <mergeCell ref="BE561:BE567"/>
    <mergeCell ref="AN561:AN567"/>
    <mergeCell ref="AO561:AO567"/>
    <mergeCell ref="AP561:AP567"/>
    <mergeCell ref="AQ561:AQ567"/>
    <mergeCell ref="AS561:AS567"/>
    <mergeCell ref="AT561:AT567"/>
    <mergeCell ref="AA561:AA567"/>
    <mergeCell ref="AB561:AB567"/>
    <mergeCell ref="AE561:AE567"/>
    <mergeCell ref="AF561:AF567"/>
    <mergeCell ref="AG561:AG567"/>
    <mergeCell ref="AH561:AH567"/>
    <mergeCell ref="P561:P567"/>
    <mergeCell ref="Q561:Q567"/>
    <mergeCell ref="R561:R567"/>
    <mergeCell ref="S561:S567"/>
    <mergeCell ref="Y561:Y567"/>
    <mergeCell ref="Z561:Z567"/>
    <mergeCell ref="AG568:AG574"/>
    <mergeCell ref="AH568:AH574"/>
    <mergeCell ref="AN568:AN574"/>
    <mergeCell ref="AO568:AO574"/>
    <mergeCell ref="AP568:AP574"/>
    <mergeCell ref="AQ568:AQ574"/>
    <mergeCell ref="Y568:Y574"/>
    <mergeCell ref="Z568:Z574"/>
    <mergeCell ref="AA568:AA574"/>
    <mergeCell ref="AB568:AB574"/>
    <mergeCell ref="AE568:AE574"/>
    <mergeCell ref="AF568:AF574"/>
    <mergeCell ref="M568:M574"/>
    <mergeCell ref="N568:N574"/>
    <mergeCell ref="P568:P574"/>
    <mergeCell ref="Q568:Q574"/>
    <mergeCell ref="R568:R574"/>
    <mergeCell ref="S568:S574"/>
    <mergeCell ref="AS577:BB577"/>
    <mergeCell ref="BC577:BE577"/>
    <mergeCell ref="B578:D578"/>
    <mergeCell ref="E578:K579"/>
    <mergeCell ref="L578:N578"/>
    <mergeCell ref="P578:R578"/>
    <mergeCell ref="S578:Y579"/>
    <mergeCell ref="Z578:AB578"/>
    <mergeCell ref="AE578:AG578"/>
    <mergeCell ref="AH578:AN579"/>
    <mergeCell ref="B577:K577"/>
    <mergeCell ref="L577:N577"/>
    <mergeCell ref="P577:Y577"/>
    <mergeCell ref="Z577:AB577"/>
    <mergeCell ref="AE577:AN577"/>
    <mergeCell ref="AO577:AQ577"/>
    <mergeCell ref="BD568:BD574"/>
    <mergeCell ref="BE568:BE574"/>
    <mergeCell ref="B575:C575"/>
    <mergeCell ref="L575:N575"/>
    <mergeCell ref="P575:Q575"/>
    <mergeCell ref="Z575:AB575"/>
    <mergeCell ref="AE575:AF575"/>
    <mergeCell ref="AO575:AQ575"/>
    <mergeCell ref="AS575:AT575"/>
    <mergeCell ref="BC575:BE575"/>
    <mergeCell ref="AS568:AS574"/>
    <mergeCell ref="AT568:AT574"/>
    <mergeCell ref="AU568:AU574"/>
    <mergeCell ref="AV568:AV574"/>
    <mergeCell ref="BB568:BB574"/>
    <mergeCell ref="BC568:BC574"/>
    <mergeCell ref="AS579:AU579"/>
    <mergeCell ref="BC579:BE579"/>
    <mergeCell ref="B580:D580"/>
    <mergeCell ref="E580:K581"/>
    <mergeCell ref="L580:N580"/>
    <mergeCell ref="P580:R580"/>
    <mergeCell ref="S580:Y581"/>
    <mergeCell ref="Z580:AB580"/>
    <mergeCell ref="AE580:AG580"/>
    <mergeCell ref="AH580:AN581"/>
    <mergeCell ref="AO578:AQ578"/>
    <mergeCell ref="AS578:AU578"/>
    <mergeCell ref="AV578:BB579"/>
    <mergeCell ref="BC578:BE578"/>
    <mergeCell ref="B579:D579"/>
    <mergeCell ref="L579:N579"/>
    <mergeCell ref="P579:R579"/>
    <mergeCell ref="Z579:AB579"/>
    <mergeCell ref="AE579:AG579"/>
    <mergeCell ref="AO579:AQ579"/>
    <mergeCell ref="V582:V583"/>
    <mergeCell ref="W582:X583"/>
    <mergeCell ref="Y582:Y583"/>
    <mergeCell ref="Z582:AB582"/>
    <mergeCell ref="AS581:AU581"/>
    <mergeCell ref="BC581:BE581"/>
    <mergeCell ref="B582:D582"/>
    <mergeCell ref="E582:E583"/>
    <mergeCell ref="F582:G583"/>
    <mergeCell ref="H582:H583"/>
    <mergeCell ref="I582:J583"/>
    <mergeCell ref="K582:K583"/>
    <mergeCell ref="L582:N582"/>
    <mergeCell ref="P582:R582"/>
    <mergeCell ref="AO580:AQ580"/>
    <mergeCell ref="AS580:AU580"/>
    <mergeCell ref="AV580:BB581"/>
    <mergeCell ref="BC580:BE580"/>
    <mergeCell ref="B581:D581"/>
    <mergeCell ref="L581:N581"/>
    <mergeCell ref="P581:R581"/>
    <mergeCell ref="Z581:AB581"/>
    <mergeCell ref="AE581:AG581"/>
    <mergeCell ref="AO581:AQ581"/>
    <mergeCell ref="R584:R590"/>
    <mergeCell ref="S584:S590"/>
    <mergeCell ref="B584:B590"/>
    <mergeCell ref="C584:C590"/>
    <mergeCell ref="D584:D590"/>
    <mergeCell ref="E584:E590"/>
    <mergeCell ref="K584:K590"/>
    <mergeCell ref="L584:L590"/>
    <mergeCell ref="BB582:BB583"/>
    <mergeCell ref="BC582:BE582"/>
    <mergeCell ref="B583:C583"/>
    <mergeCell ref="L583:M583"/>
    <mergeCell ref="P583:Q583"/>
    <mergeCell ref="Z583:AA583"/>
    <mergeCell ref="AE583:AF583"/>
    <mergeCell ref="AO583:AP583"/>
    <mergeCell ref="AS583:AT583"/>
    <mergeCell ref="BC583:BD583"/>
    <mergeCell ref="AO582:AQ582"/>
    <mergeCell ref="AS582:AU582"/>
    <mergeCell ref="AV582:AV583"/>
    <mergeCell ref="AW582:AX583"/>
    <mergeCell ref="AY582:AY583"/>
    <mergeCell ref="AZ582:BA583"/>
    <mergeCell ref="AE582:AG582"/>
    <mergeCell ref="AH582:AH583"/>
    <mergeCell ref="AI582:AJ583"/>
    <mergeCell ref="AK582:AK583"/>
    <mergeCell ref="AL582:AM583"/>
    <mergeCell ref="AN582:AN583"/>
    <mergeCell ref="S582:S583"/>
    <mergeCell ref="T582:U583"/>
    <mergeCell ref="BD584:BD590"/>
    <mergeCell ref="BE584:BE590"/>
    <mergeCell ref="B591:B597"/>
    <mergeCell ref="C591:C597"/>
    <mergeCell ref="D591:D597"/>
    <mergeCell ref="E591:E597"/>
    <mergeCell ref="K591:K597"/>
    <mergeCell ref="L591:L597"/>
    <mergeCell ref="M591:M597"/>
    <mergeCell ref="N591:N597"/>
    <mergeCell ref="AS584:AS590"/>
    <mergeCell ref="AT584:AT590"/>
    <mergeCell ref="AU584:AU590"/>
    <mergeCell ref="AV584:AV590"/>
    <mergeCell ref="BB584:BB590"/>
    <mergeCell ref="BC584:BC590"/>
    <mergeCell ref="AG584:AG590"/>
    <mergeCell ref="AH584:AH590"/>
    <mergeCell ref="AN584:AN590"/>
    <mergeCell ref="AO584:AO590"/>
    <mergeCell ref="AP584:AP590"/>
    <mergeCell ref="AQ584:AQ590"/>
    <mergeCell ref="Y584:Y590"/>
    <mergeCell ref="Z584:Z590"/>
    <mergeCell ref="AA584:AA590"/>
    <mergeCell ref="AB584:AB590"/>
    <mergeCell ref="AE584:AE590"/>
    <mergeCell ref="AF584:AF590"/>
    <mergeCell ref="M584:M590"/>
    <mergeCell ref="N584:N590"/>
    <mergeCell ref="P584:P590"/>
    <mergeCell ref="Q584:Q590"/>
    <mergeCell ref="R598:R604"/>
    <mergeCell ref="S598:S604"/>
    <mergeCell ref="B598:B604"/>
    <mergeCell ref="C598:C604"/>
    <mergeCell ref="D598:D604"/>
    <mergeCell ref="E598:E604"/>
    <mergeCell ref="K598:K604"/>
    <mergeCell ref="L598:L604"/>
    <mergeCell ref="AU591:AU597"/>
    <mergeCell ref="AV591:AV597"/>
    <mergeCell ref="BB591:BB597"/>
    <mergeCell ref="BC591:BC597"/>
    <mergeCell ref="BD591:BD597"/>
    <mergeCell ref="BE591:BE597"/>
    <mergeCell ref="AN591:AN597"/>
    <mergeCell ref="AO591:AO597"/>
    <mergeCell ref="AP591:AP597"/>
    <mergeCell ref="AQ591:AQ597"/>
    <mergeCell ref="AS591:AS597"/>
    <mergeCell ref="AT591:AT597"/>
    <mergeCell ref="AA591:AA597"/>
    <mergeCell ref="AB591:AB597"/>
    <mergeCell ref="AE591:AE597"/>
    <mergeCell ref="AF591:AF597"/>
    <mergeCell ref="AG591:AG597"/>
    <mergeCell ref="AH591:AH597"/>
    <mergeCell ref="P591:P597"/>
    <mergeCell ref="Q591:Q597"/>
    <mergeCell ref="R591:R597"/>
    <mergeCell ref="S591:S597"/>
    <mergeCell ref="Y591:Y597"/>
    <mergeCell ref="Z591:Z597"/>
    <mergeCell ref="BD598:BD604"/>
    <mergeCell ref="BE598:BE604"/>
    <mergeCell ref="B605:B611"/>
    <mergeCell ref="C605:C611"/>
    <mergeCell ref="D605:D611"/>
    <mergeCell ref="E605:E611"/>
    <mergeCell ref="K605:K611"/>
    <mergeCell ref="L605:L611"/>
    <mergeCell ref="M605:M611"/>
    <mergeCell ref="N605:N611"/>
    <mergeCell ref="AS598:AS604"/>
    <mergeCell ref="AT598:AT604"/>
    <mergeCell ref="AU598:AU604"/>
    <mergeCell ref="AV598:AV604"/>
    <mergeCell ref="BB598:BB604"/>
    <mergeCell ref="BC598:BC604"/>
    <mergeCell ref="AG598:AG604"/>
    <mergeCell ref="AH598:AH604"/>
    <mergeCell ref="AN598:AN604"/>
    <mergeCell ref="AO598:AO604"/>
    <mergeCell ref="AP598:AP604"/>
    <mergeCell ref="AQ598:AQ604"/>
    <mergeCell ref="Y598:Y604"/>
    <mergeCell ref="Z598:Z604"/>
    <mergeCell ref="AA598:AA604"/>
    <mergeCell ref="AB598:AB604"/>
    <mergeCell ref="AE598:AE604"/>
    <mergeCell ref="AF598:AF604"/>
    <mergeCell ref="M598:M604"/>
    <mergeCell ref="N598:N604"/>
    <mergeCell ref="P598:P604"/>
    <mergeCell ref="Q598:Q604"/>
    <mergeCell ref="R612:R618"/>
    <mergeCell ref="S612:S618"/>
    <mergeCell ref="B612:B618"/>
    <mergeCell ref="C612:C618"/>
    <mergeCell ref="D612:D618"/>
    <mergeCell ref="E612:E618"/>
    <mergeCell ref="K612:K618"/>
    <mergeCell ref="L612:L618"/>
    <mergeCell ref="AU605:AU611"/>
    <mergeCell ref="AV605:AV611"/>
    <mergeCell ref="BB605:BB611"/>
    <mergeCell ref="BC605:BC611"/>
    <mergeCell ref="BD605:BD611"/>
    <mergeCell ref="BE605:BE611"/>
    <mergeCell ref="AN605:AN611"/>
    <mergeCell ref="AO605:AO611"/>
    <mergeCell ref="AP605:AP611"/>
    <mergeCell ref="AQ605:AQ611"/>
    <mergeCell ref="AS605:AS611"/>
    <mergeCell ref="AT605:AT611"/>
    <mergeCell ref="AA605:AA611"/>
    <mergeCell ref="AB605:AB611"/>
    <mergeCell ref="AE605:AE611"/>
    <mergeCell ref="AF605:AF611"/>
    <mergeCell ref="AG605:AG611"/>
    <mergeCell ref="AH605:AH611"/>
    <mergeCell ref="P605:P611"/>
    <mergeCell ref="Q605:Q611"/>
    <mergeCell ref="R605:R611"/>
    <mergeCell ref="S605:S611"/>
    <mergeCell ref="Y605:Y611"/>
    <mergeCell ref="Z605:Z611"/>
    <mergeCell ref="BD612:BD618"/>
    <mergeCell ref="BE612:BE618"/>
    <mergeCell ref="B619:B625"/>
    <mergeCell ref="C619:C625"/>
    <mergeCell ref="D619:D625"/>
    <mergeCell ref="E619:E625"/>
    <mergeCell ref="K619:K625"/>
    <mergeCell ref="L619:L625"/>
    <mergeCell ref="M619:M625"/>
    <mergeCell ref="N619:N625"/>
    <mergeCell ref="AS612:AS618"/>
    <mergeCell ref="AT612:AT618"/>
    <mergeCell ref="AU612:AU618"/>
    <mergeCell ref="AV612:AV618"/>
    <mergeCell ref="BB612:BB618"/>
    <mergeCell ref="BC612:BC618"/>
    <mergeCell ref="AG612:AG618"/>
    <mergeCell ref="AH612:AH618"/>
    <mergeCell ref="AN612:AN618"/>
    <mergeCell ref="AO612:AO618"/>
    <mergeCell ref="AP612:AP618"/>
    <mergeCell ref="AQ612:AQ618"/>
    <mergeCell ref="Y612:Y618"/>
    <mergeCell ref="Z612:Z618"/>
    <mergeCell ref="AA612:AA618"/>
    <mergeCell ref="AB612:AB618"/>
    <mergeCell ref="AE612:AE618"/>
    <mergeCell ref="AF612:AF618"/>
    <mergeCell ref="M612:M618"/>
    <mergeCell ref="N612:N618"/>
    <mergeCell ref="P612:P618"/>
    <mergeCell ref="Q612:Q618"/>
    <mergeCell ref="R626:R632"/>
    <mergeCell ref="S626:S632"/>
    <mergeCell ref="B626:B632"/>
    <mergeCell ref="C626:C632"/>
    <mergeCell ref="D626:D632"/>
    <mergeCell ref="E626:E632"/>
    <mergeCell ref="K626:K632"/>
    <mergeCell ref="L626:L632"/>
    <mergeCell ref="AU619:AU625"/>
    <mergeCell ref="AV619:AV625"/>
    <mergeCell ref="BB619:BB625"/>
    <mergeCell ref="BC619:BC625"/>
    <mergeCell ref="BD619:BD625"/>
    <mergeCell ref="BE619:BE625"/>
    <mergeCell ref="AN619:AN625"/>
    <mergeCell ref="AO619:AO625"/>
    <mergeCell ref="AP619:AP625"/>
    <mergeCell ref="AQ619:AQ625"/>
    <mergeCell ref="AS619:AS625"/>
    <mergeCell ref="AT619:AT625"/>
    <mergeCell ref="AA619:AA625"/>
    <mergeCell ref="AB619:AB625"/>
    <mergeCell ref="AE619:AE625"/>
    <mergeCell ref="AF619:AF625"/>
    <mergeCell ref="AG619:AG625"/>
    <mergeCell ref="AH619:AH625"/>
    <mergeCell ref="P619:P625"/>
    <mergeCell ref="Q619:Q625"/>
    <mergeCell ref="R619:R625"/>
    <mergeCell ref="S619:S625"/>
    <mergeCell ref="Y619:Y625"/>
    <mergeCell ref="Z619:Z625"/>
    <mergeCell ref="BD626:BD632"/>
    <mergeCell ref="BE626:BE632"/>
    <mergeCell ref="B633:B639"/>
    <mergeCell ref="C633:C639"/>
    <mergeCell ref="D633:D639"/>
    <mergeCell ref="E633:E639"/>
    <mergeCell ref="K633:K639"/>
    <mergeCell ref="L633:L639"/>
    <mergeCell ref="M633:M639"/>
    <mergeCell ref="N633:N639"/>
    <mergeCell ref="AS626:AS632"/>
    <mergeCell ref="AT626:AT632"/>
    <mergeCell ref="AU626:AU632"/>
    <mergeCell ref="AV626:AV632"/>
    <mergeCell ref="BB626:BB632"/>
    <mergeCell ref="BC626:BC632"/>
    <mergeCell ref="AG626:AG632"/>
    <mergeCell ref="AH626:AH632"/>
    <mergeCell ref="AN626:AN632"/>
    <mergeCell ref="AO626:AO632"/>
    <mergeCell ref="AP626:AP632"/>
    <mergeCell ref="AQ626:AQ632"/>
    <mergeCell ref="Y626:Y632"/>
    <mergeCell ref="Z626:Z632"/>
    <mergeCell ref="AA626:AA632"/>
    <mergeCell ref="AB626:AB632"/>
    <mergeCell ref="AE626:AE632"/>
    <mergeCell ref="AF626:AF632"/>
    <mergeCell ref="M626:M632"/>
    <mergeCell ref="N626:N632"/>
    <mergeCell ref="P626:P632"/>
    <mergeCell ref="Q626:Q632"/>
    <mergeCell ref="R640:R646"/>
    <mergeCell ref="S640:S646"/>
    <mergeCell ref="B640:B646"/>
    <mergeCell ref="C640:C646"/>
    <mergeCell ref="D640:D646"/>
    <mergeCell ref="E640:E646"/>
    <mergeCell ref="K640:K646"/>
    <mergeCell ref="L640:L646"/>
    <mergeCell ref="AU633:AU639"/>
    <mergeCell ref="AV633:AV639"/>
    <mergeCell ref="BB633:BB639"/>
    <mergeCell ref="BC633:BC639"/>
    <mergeCell ref="BD633:BD639"/>
    <mergeCell ref="BE633:BE639"/>
    <mergeCell ref="AN633:AN639"/>
    <mergeCell ref="AO633:AO639"/>
    <mergeCell ref="AP633:AP639"/>
    <mergeCell ref="AQ633:AQ639"/>
    <mergeCell ref="AS633:AS639"/>
    <mergeCell ref="AT633:AT639"/>
    <mergeCell ref="AA633:AA639"/>
    <mergeCell ref="AB633:AB639"/>
    <mergeCell ref="AE633:AE639"/>
    <mergeCell ref="AF633:AF639"/>
    <mergeCell ref="AG633:AG639"/>
    <mergeCell ref="AH633:AH639"/>
    <mergeCell ref="P633:P639"/>
    <mergeCell ref="Q633:Q639"/>
    <mergeCell ref="R633:R639"/>
    <mergeCell ref="S633:S639"/>
    <mergeCell ref="Y633:Y639"/>
    <mergeCell ref="Z633:Z639"/>
    <mergeCell ref="BD640:BD646"/>
    <mergeCell ref="BE640:BE646"/>
    <mergeCell ref="B647:C647"/>
    <mergeCell ref="L647:N647"/>
    <mergeCell ref="P647:Q647"/>
    <mergeCell ref="Z647:AB647"/>
    <mergeCell ref="AE647:AF647"/>
    <mergeCell ref="AO647:AQ647"/>
    <mergeCell ref="AS647:AT647"/>
    <mergeCell ref="BC647:BE647"/>
    <mergeCell ref="AS640:AS646"/>
    <mergeCell ref="AT640:AT646"/>
    <mergeCell ref="AU640:AU646"/>
    <mergeCell ref="AV640:AV646"/>
    <mergeCell ref="BB640:BB646"/>
    <mergeCell ref="BC640:BC646"/>
    <mergeCell ref="AG640:AG646"/>
    <mergeCell ref="AH640:AH646"/>
    <mergeCell ref="AN640:AN646"/>
    <mergeCell ref="AO640:AO646"/>
    <mergeCell ref="AP640:AP646"/>
    <mergeCell ref="AQ640:AQ646"/>
    <mergeCell ref="Y640:Y646"/>
    <mergeCell ref="Z640:Z646"/>
    <mergeCell ref="AA640:AA646"/>
    <mergeCell ref="AB640:AB646"/>
    <mergeCell ref="AE640:AE646"/>
    <mergeCell ref="AF640:AF646"/>
    <mergeCell ref="M640:M646"/>
    <mergeCell ref="N640:N646"/>
    <mergeCell ref="P640:P646"/>
    <mergeCell ref="Q640:Q646"/>
  </mergeCells>
  <phoneticPr fontId="4"/>
  <conditionalFormatting sqref="D8:D14">
    <cfRule type="expression" dxfId="144" priority="119">
      <formula>$E$8&lt;&gt;3</formula>
    </cfRule>
  </conditionalFormatting>
  <conditionalFormatting sqref="E6:E7">
    <cfRule type="expression" dxfId="143" priority="261">
      <formula>$F$6=""</formula>
    </cfRule>
    <cfRule type="containsErrors" dxfId="142" priority="263">
      <formula>ISERROR(E6)</formula>
    </cfRule>
  </conditionalFormatting>
  <conditionalFormatting sqref="E78:E79">
    <cfRule type="containsErrors" dxfId="141" priority="247">
      <formula>ISERROR(E78)</formula>
    </cfRule>
    <cfRule type="expression" dxfId="140" priority="245">
      <formula>$F$6=""</formula>
    </cfRule>
  </conditionalFormatting>
  <conditionalFormatting sqref="E150:E151">
    <cfRule type="containsErrors" dxfId="139" priority="116">
      <formula>ISERROR(E150)</formula>
    </cfRule>
    <cfRule type="expression" dxfId="138" priority="114">
      <formula>$F$6=""</formula>
    </cfRule>
  </conditionalFormatting>
  <conditionalFormatting sqref="E222:E223">
    <cfRule type="expression" dxfId="137" priority="110">
      <formula>$F$6=""</formula>
    </cfRule>
    <cfRule type="containsErrors" dxfId="136" priority="112">
      <formula>ISERROR(E222)</formula>
    </cfRule>
  </conditionalFormatting>
  <conditionalFormatting sqref="E294:E295">
    <cfRule type="expression" dxfId="135" priority="78">
      <formula>$F$6=""</formula>
    </cfRule>
    <cfRule type="containsErrors" dxfId="134" priority="80">
      <formula>ISERROR(E294)</formula>
    </cfRule>
  </conditionalFormatting>
  <conditionalFormatting sqref="E366:E367">
    <cfRule type="expression" dxfId="133" priority="74">
      <formula>$F$6=""</formula>
    </cfRule>
    <cfRule type="containsErrors" dxfId="132" priority="76">
      <formula>ISERROR(E366)</formula>
    </cfRule>
  </conditionalFormatting>
  <conditionalFormatting sqref="E438:E439">
    <cfRule type="expression" dxfId="131" priority="38">
      <formula>$F$6=""</formula>
    </cfRule>
    <cfRule type="containsErrors" dxfId="130" priority="40">
      <formula>ISERROR(E438)</formula>
    </cfRule>
  </conditionalFormatting>
  <conditionalFormatting sqref="E510:E511">
    <cfRule type="containsErrors" dxfId="129" priority="24">
      <formula>ISERROR(E510)</formula>
    </cfRule>
    <cfRule type="expression" dxfId="128" priority="22">
      <formula>$F$6=""</formula>
    </cfRule>
  </conditionalFormatting>
  <conditionalFormatting sqref="E582:E583">
    <cfRule type="expression" dxfId="127" priority="18">
      <formula>$F$6=""</formula>
    </cfRule>
    <cfRule type="containsErrors" dxfId="126" priority="20">
      <formula>ISERROR(E582)</formula>
    </cfRule>
  </conditionalFormatting>
  <conditionalFormatting sqref="K6:K7">
    <cfRule type="expression" dxfId="125" priority="260">
      <formula>$I$6=""</formula>
    </cfRule>
    <cfRule type="containsErrors" dxfId="124" priority="262">
      <formula>ISERROR(K6)</formula>
    </cfRule>
  </conditionalFormatting>
  <conditionalFormatting sqref="K78:K79">
    <cfRule type="containsErrors" dxfId="123" priority="246">
      <formula>ISERROR(K78)</formula>
    </cfRule>
    <cfRule type="expression" dxfId="122" priority="244">
      <formula>$I$6=""</formula>
    </cfRule>
  </conditionalFormatting>
  <conditionalFormatting sqref="K150:K151">
    <cfRule type="containsErrors" dxfId="121" priority="115">
      <formula>ISERROR(K150)</formula>
    </cfRule>
    <cfRule type="expression" dxfId="120" priority="113">
      <formula>$I$6=""</formula>
    </cfRule>
  </conditionalFormatting>
  <conditionalFormatting sqref="K222:K223">
    <cfRule type="containsErrors" dxfId="119" priority="111">
      <formula>ISERROR(K222)</formula>
    </cfRule>
    <cfRule type="expression" dxfId="118" priority="109">
      <formula>$I$6=""</formula>
    </cfRule>
  </conditionalFormatting>
  <conditionalFormatting sqref="K294:K295">
    <cfRule type="containsErrors" dxfId="117" priority="79">
      <formula>ISERROR(K294)</formula>
    </cfRule>
    <cfRule type="expression" dxfId="116" priority="77">
      <formula>$I$6=""</formula>
    </cfRule>
  </conditionalFormatting>
  <conditionalFormatting sqref="K366:K367">
    <cfRule type="containsErrors" dxfId="115" priority="75">
      <formula>ISERROR(K366)</formula>
    </cfRule>
    <cfRule type="expression" dxfId="114" priority="73">
      <formula>$I$6=""</formula>
    </cfRule>
  </conditionalFormatting>
  <conditionalFormatting sqref="K438:K439">
    <cfRule type="containsErrors" dxfId="113" priority="39">
      <formula>ISERROR(K438)</formula>
    </cfRule>
    <cfRule type="expression" dxfId="112" priority="37">
      <formula>$I$6=""</formula>
    </cfRule>
  </conditionalFormatting>
  <conditionalFormatting sqref="K510:K511">
    <cfRule type="expression" dxfId="111" priority="21">
      <formula>$I$6=""</formula>
    </cfRule>
    <cfRule type="containsErrors" dxfId="110" priority="23">
      <formula>ISERROR(K510)</formula>
    </cfRule>
  </conditionalFormatting>
  <conditionalFormatting sqref="K582:K583">
    <cfRule type="containsErrors" dxfId="109" priority="19">
      <formula>ISERROR(K582)</formula>
    </cfRule>
    <cfRule type="expression" dxfId="108" priority="17">
      <formula>$I$6=""</formula>
    </cfRule>
  </conditionalFormatting>
  <conditionalFormatting sqref="S6:S7">
    <cfRule type="expression" dxfId="107" priority="257">
      <formula>$F$6=""</formula>
    </cfRule>
    <cfRule type="containsErrors" dxfId="106" priority="259">
      <formula>ISERROR(S6)</formula>
    </cfRule>
  </conditionalFormatting>
  <conditionalFormatting sqref="S78:S79">
    <cfRule type="containsErrors" dxfId="105" priority="243">
      <formula>ISERROR(S78)</formula>
    </cfRule>
    <cfRule type="expression" dxfId="104" priority="241">
      <formula>$F$6=""</formula>
    </cfRule>
  </conditionalFormatting>
  <conditionalFormatting sqref="S150:S151">
    <cfRule type="expression" dxfId="103" priority="225">
      <formula>$F$6=""</formula>
    </cfRule>
    <cfRule type="containsErrors" dxfId="102" priority="227">
      <formula>ISERROR(S150)</formula>
    </cfRule>
  </conditionalFormatting>
  <conditionalFormatting sqref="S222:S223">
    <cfRule type="expression" dxfId="101" priority="106">
      <formula>$F$6=""</formula>
    </cfRule>
    <cfRule type="containsErrors" dxfId="100" priority="108">
      <formula>ISERROR(S222)</formula>
    </cfRule>
  </conditionalFormatting>
  <conditionalFormatting sqref="S294:S295">
    <cfRule type="expression" dxfId="99" priority="86">
      <formula>$F$6=""</formula>
    </cfRule>
    <cfRule type="containsErrors" dxfId="98" priority="88">
      <formula>ISERROR(S294)</formula>
    </cfRule>
  </conditionalFormatting>
  <conditionalFormatting sqref="S366:S367">
    <cfRule type="containsErrors" dxfId="97" priority="72">
      <formula>ISERROR(S366)</formula>
    </cfRule>
    <cfRule type="expression" dxfId="96" priority="70">
      <formula>$F$6=""</formula>
    </cfRule>
  </conditionalFormatting>
  <conditionalFormatting sqref="S438:S439">
    <cfRule type="expression" dxfId="95" priority="42">
      <formula>$F$6=""</formula>
    </cfRule>
    <cfRule type="containsErrors" dxfId="94" priority="44">
      <formula>ISERROR(S438)</formula>
    </cfRule>
  </conditionalFormatting>
  <conditionalFormatting sqref="S510:S511">
    <cfRule type="expression" dxfId="93" priority="26">
      <formula>$F$6=""</formula>
    </cfRule>
    <cfRule type="containsErrors" dxfId="92" priority="28">
      <formula>ISERROR(S510)</formula>
    </cfRule>
  </conditionalFormatting>
  <conditionalFormatting sqref="S582:S583">
    <cfRule type="containsErrors" dxfId="91" priority="16">
      <formula>ISERROR(S582)</formula>
    </cfRule>
    <cfRule type="expression" dxfId="90" priority="14">
      <formula>$F$6=""</formula>
    </cfRule>
  </conditionalFormatting>
  <conditionalFormatting sqref="Y6:Y7">
    <cfRule type="containsErrors" dxfId="89" priority="258">
      <formula>ISERROR(Y6)</formula>
    </cfRule>
    <cfRule type="expression" dxfId="88" priority="256">
      <formula>$I$6=""</formula>
    </cfRule>
  </conditionalFormatting>
  <conditionalFormatting sqref="Y78:Y79">
    <cfRule type="containsErrors" dxfId="87" priority="242">
      <formula>ISERROR(Y78)</formula>
    </cfRule>
    <cfRule type="expression" dxfId="86" priority="240">
      <formula>$I$6=""</formula>
    </cfRule>
  </conditionalFormatting>
  <conditionalFormatting sqref="Y150:Y151">
    <cfRule type="expression" dxfId="85" priority="224">
      <formula>$I$6=""</formula>
    </cfRule>
    <cfRule type="containsErrors" dxfId="84" priority="226">
      <formula>ISERROR(Y150)</formula>
    </cfRule>
  </conditionalFormatting>
  <conditionalFormatting sqref="Y222:Y223">
    <cfRule type="expression" dxfId="83" priority="105">
      <formula>$I$6=""</formula>
    </cfRule>
    <cfRule type="containsErrors" dxfId="82" priority="107">
      <formula>ISERROR(Y222)</formula>
    </cfRule>
  </conditionalFormatting>
  <conditionalFormatting sqref="Y294:Y295">
    <cfRule type="expression" dxfId="81" priority="85">
      <formula>$I$6=""</formula>
    </cfRule>
    <cfRule type="containsErrors" dxfId="80" priority="87">
      <formula>ISERROR(Y294)</formula>
    </cfRule>
  </conditionalFormatting>
  <conditionalFormatting sqref="Y366:Y367">
    <cfRule type="containsErrors" dxfId="79" priority="71">
      <formula>ISERROR(Y366)</formula>
    </cfRule>
    <cfRule type="expression" dxfId="78" priority="69">
      <formula>$I$6=""</formula>
    </cfRule>
  </conditionalFormatting>
  <conditionalFormatting sqref="Y438:Y439">
    <cfRule type="expression" dxfId="77" priority="41">
      <formula>$I$6=""</formula>
    </cfRule>
    <cfRule type="containsErrors" dxfId="76" priority="43">
      <formula>ISERROR(Y438)</formula>
    </cfRule>
  </conditionalFormatting>
  <conditionalFormatting sqref="Y510:Y511">
    <cfRule type="expression" dxfId="75" priority="25">
      <formula>$I$6=""</formula>
    </cfRule>
    <cfRule type="containsErrors" dxfId="74" priority="27">
      <formula>ISERROR(Y510)</formula>
    </cfRule>
  </conditionalFormatting>
  <conditionalFormatting sqref="Y582:Y583">
    <cfRule type="expression" dxfId="73" priority="13">
      <formula>$I$6=""</formula>
    </cfRule>
    <cfRule type="containsErrors" dxfId="72" priority="15">
      <formula>ISERROR(Y582)</formula>
    </cfRule>
  </conditionalFormatting>
  <conditionalFormatting sqref="AH6:AH7">
    <cfRule type="expression" dxfId="71" priority="253">
      <formula>$F$6=""</formula>
    </cfRule>
    <cfRule type="containsErrors" dxfId="70" priority="255">
      <formula>ISERROR(AH6)</formula>
    </cfRule>
  </conditionalFormatting>
  <conditionalFormatting sqref="AH78:AH79">
    <cfRule type="containsErrors" dxfId="69" priority="239">
      <formula>ISERROR(AH78)</formula>
    </cfRule>
    <cfRule type="expression" dxfId="68" priority="237">
      <formula>$F$6=""</formula>
    </cfRule>
  </conditionalFormatting>
  <conditionalFormatting sqref="AH150:AH151">
    <cfRule type="expression" dxfId="67" priority="221">
      <formula>$F$6=""</formula>
    </cfRule>
    <cfRule type="containsErrors" dxfId="66" priority="223">
      <formula>ISERROR(AH150)</formula>
    </cfRule>
  </conditionalFormatting>
  <conditionalFormatting sqref="AH222:AH223">
    <cfRule type="containsErrors" dxfId="65" priority="104">
      <formula>ISERROR(AH222)</formula>
    </cfRule>
    <cfRule type="expression" dxfId="64" priority="102">
      <formula>$F$6=""</formula>
    </cfRule>
  </conditionalFormatting>
  <conditionalFormatting sqref="AH294:AH295">
    <cfRule type="expression" dxfId="63" priority="90">
      <formula>$F$6=""</formula>
    </cfRule>
    <cfRule type="containsErrors" dxfId="62" priority="92">
      <formula>ISERROR(AH294)</formula>
    </cfRule>
  </conditionalFormatting>
  <conditionalFormatting sqref="AH366:AH367">
    <cfRule type="containsErrors" dxfId="61" priority="60">
      <formula>ISERROR(AH366)</formula>
    </cfRule>
    <cfRule type="expression" dxfId="60" priority="58">
      <formula>$F$6=""</formula>
    </cfRule>
  </conditionalFormatting>
  <conditionalFormatting sqref="AH438:AH439">
    <cfRule type="containsErrors" dxfId="59" priority="48">
      <formula>ISERROR(AH438)</formula>
    </cfRule>
    <cfRule type="expression" dxfId="58" priority="46">
      <formula>$F$6=""</formula>
    </cfRule>
  </conditionalFormatting>
  <conditionalFormatting sqref="AH510:AH511">
    <cfRule type="expression" dxfId="57" priority="30">
      <formula>$F$6=""</formula>
    </cfRule>
    <cfRule type="containsErrors" dxfId="56" priority="32">
      <formula>ISERROR(AH510)</formula>
    </cfRule>
  </conditionalFormatting>
  <conditionalFormatting sqref="AH582:AH583">
    <cfRule type="expression" dxfId="55" priority="10">
      <formula>$F$6=""</formula>
    </cfRule>
    <cfRule type="containsErrors" dxfId="54" priority="12">
      <formula>ISERROR(AH582)</formula>
    </cfRule>
  </conditionalFormatting>
  <conditionalFormatting sqref="AN6:AN7">
    <cfRule type="containsErrors" dxfId="53" priority="254">
      <formula>ISERROR(AN6)</formula>
    </cfRule>
    <cfRule type="expression" dxfId="52" priority="252">
      <formula>$I$6=""</formula>
    </cfRule>
  </conditionalFormatting>
  <conditionalFormatting sqref="AN78:AN79">
    <cfRule type="containsErrors" dxfId="51" priority="238">
      <formula>ISERROR(AN78)</formula>
    </cfRule>
    <cfRule type="expression" dxfId="50" priority="236">
      <formula>$I$6=""</formula>
    </cfRule>
  </conditionalFormatting>
  <conditionalFormatting sqref="AN150:AN151">
    <cfRule type="expression" dxfId="49" priority="220">
      <formula>$I$6=""</formula>
    </cfRule>
    <cfRule type="containsErrors" dxfId="48" priority="222">
      <formula>ISERROR(AN150)</formula>
    </cfRule>
  </conditionalFormatting>
  <conditionalFormatting sqref="AN222:AN223">
    <cfRule type="expression" dxfId="47" priority="101">
      <formula>$I$6=""</formula>
    </cfRule>
    <cfRule type="containsErrors" dxfId="46" priority="103">
      <formula>ISERROR(AN222)</formula>
    </cfRule>
  </conditionalFormatting>
  <conditionalFormatting sqref="AN294:AN295">
    <cfRule type="containsErrors" dxfId="45" priority="91">
      <formula>ISERROR(AN294)</formula>
    </cfRule>
    <cfRule type="expression" dxfId="44" priority="89">
      <formula>$I$6=""</formula>
    </cfRule>
  </conditionalFormatting>
  <conditionalFormatting sqref="AN366:AN367">
    <cfRule type="containsErrors" dxfId="43" priority="59">
      <formula>ISERROR(AN366)</formula>
    </cfRule>
    <cfRule type="expression" dxfId="42" priority="57">
      <formula>$I$6=""</formula>
    </cfRule>
  </conditionalFormatting>
  <conditionalFormatting sqref="AN438:AN439">
    <cfRule type="containsErrors" dxfId="41" priority="47">
      <formula>ISERROR(AN438)</formula>
    </cfRule>
    <cfRule type="expression" dxfId="40" priority="45">
      <formula>$I$6=""</formula>
    </cfRule>
  </conditionalFormatting>
  <conditionalFormatting sqref="AN510:AN511">
    <cfRule type="containsErrors" dxfId="39" priority="31">
      <formula>ISERROR(AN510)</formula>
    </cfRule>
    <cfRule type="expression" dxfId="38" priority="29">
      <formula>$I$6=""</formula>
    </cfRule>
  </conditionalFormatting>
  <conditionalFormatting sqref="AN582:AN583">
    <cfRule type="containsErrors" dxfId="37" priority="11">
      <formula>ISERROR(AN582)</formula>
    </cfRule>
    <cfRule type="expression" dxfId="36" priority="9">
      <formula>$I$6=""</formula>
    </cfRule>
  </conditionalFormatting>
  <conditionalFormatting sqref="AV6:AV7">
    <cfRule type="containsErrors" dxfId="35" priority="251">
      <formula>ISERROR(AV6)</formula>
    </cfRule>
    <cfRule type="expression" dxfId="34" priority="249">
      <formula>$F$6=""</formula>
    </cfRule>
  </conditionalFormatting>
  <conditionalFormatting sqref="AV78:AV79">
    <cfRule type="expression" dxfId="33" priority="233">
      <formula>$F$6=""</formula>
    </cfRule>
    <cfRule type="containsErrors" dxfId="32" priority="235">
      <formula>ISERROR(AV78)</formula>
    </cfRule>
  </conditionalFormatting>
  <conditionalFormatting sqref="AV150:AV151">
    <cfRule type="containsErrors" dxfId="31" priority="4">
      <formula>ISERROR(AV150)</formula>
    </cfRule>
    <cfRule type="expression" dxfId="30" priority="2">
      <formula>$F$6=""</formula>
    </cfRule>
  </conditionalFormatting>
  <conditionalFormatting sqref="AV222:AV223">
    <cfRule type="containsErrors" dxfId="29" priority="100">
      <formula>ISERROR(AV222)</formula>
    </cfRule>
    <cfRule type="expression" dxfId="28" priority="98">
      <formula>$F$6=""</formula>
    </cfRule>
  </conditionalFormatting>
  <conditionalFormatting sqref="AV294:AV295">
    <cfRule type="expression" dxfId="27" priority="94">
      <formula>$F$6=""</formula>
    </cfRule>
    <cfRule type="containsErrors" dxfId="26" priority="96">
      <formula>ISERROR(AV294)</formula>
    </cfRule>
  </conditionalFormatting>
  <conditionalFormatting sqref="AV366:AV367">
    <cfRule type="containsErrors" dxfId="25" priority="56">
      <formula>ISERROR(AV366)</formula>
    </cfRule>
    <cfRule type="expression" dxfId="24" priority="54">
      <formula>$F$6=""</formula>
    </cfRule>
  </conditionalFormatting>
  <conditionalFormatting sqref="AV438:AV439">
    <cfRule type="containsErrors" dxfId="23" priority="52">
      <formula>ISERROR(AV438)</formula>
    </cfRule>
    <cfRule type="expression" dxfId="22" priority="50">
      <formula>$F$6=""</formula>
    </cfRule>
  </conditionalFormatting>
  <conditionalFormatting sqref="AV510:AV511">
    <cfRule type="containsErrors" dxfId="21" priority="36">
      <formula>ISERROR(AV510)</formula>
    </cfRule>
    <cfRule type="expression" dxfId="20" priority="34">
      <formula>$F$6=""</formula>
    </cfRule>
  </conditionalFormatting>
  <conditionalFormatting sqref="AV582:AV583">
    <cfRule type="containsErrors" dxfId="19" priority="8">
      <formula>ISERROR(AV582)</formula>
    </cfRule>
    <cfRule type="expression" dxfId="18" priority="6">
      <formula>$F$6=""</formula>
    </cfRule>
  </conditionalFormatting>
  <conditionalFormatting sqref="BB6:BB7">
    <cfRule type="expression" dxfId="17" priority="248">
      <formula>$I$6=""</formula>
    </cfRule>
    <cfRule type="containsErrors" dxfId="16" priority="250">
      <formula>ISERROR(BB6)</formula>
    </cfRule>
  </conditionalFormatting>
  <conditionalFormatting sqref="BB78:BB79">
    <cfRule type="expression" dxfId="15" priority="232">
      <formula>$I$6=""</formula>
    </cfRule>
    <cfRule type="containsErrors" dxfId="14" priority="234">
      <formula>ISERROR(BB78)</formula>
    </cfRule>
  </conditionalFormatting>
  <conditionalFormatting sqref="BB150:BB151">
    <cfRule type="expression" dxfId="13" priority="1">
      <formula>$I$6=""</formula>
    </cfRule>
    <cfRule type="containsErrors" dxfId="12" priority="3">
      <formula>ISERROR(BB150)</formula>
    </cfRule>
  </conditionalFormatting>
  <conditionalFormatting sqref="BB222:BB223">
    <cfRule type="expression" dxfId="11" priority="97">
      <formula>$I$6=""</formula>
    </cfRule>
    <cfRule type="containsErrors" dxfId="10" priority="99">
      <formula>ISERROR(BB222)</formula>
    </cfRule>
  </conditionalFormatting>
  <conditionalFormatting sqref="BB294:BB295">
    <cfRule type="containsErrors" dxfId="9" priority="95">
      <formula>ISERROR(BB294)</formula>
    </cfRule>
    <cfRule type="expression" dxfId="8" priority="93">
      <formula>$I$6=""</formula>
    </cfRule>
  </conditionalFormatting>
  <conditionalFormatting sqref="BB366:BB367">
    <cfRule type="containsErrors" dxfId="7" priority="55">
      <formula>ISERROR(BB366)</formula>
    </cfRule>
    <cfRule type="expression" dxfId="6" priority="53">
      <formula>$I$6=""</formula>
    </cfRule>
  </conditionalFormatting>
  <conditionalFormatting sqref="BB438:BB439">
    <cfRule type="containsErrors" dxfId="5" priority="51">
      <formula>ISERROR(BB438)</formula>
    </cfRule>
    <cfRule type="expression" dxfId="4" priority="49">
      <formula>$I$6=""</formula>
    </cfRule>
  </conditionalFormatting>
  <conditionalFormatting sqref="BB510:BB511">
    <cfRule type="containsErrors" dxfId="3" priority="35">
      <formula>ISERROR(BB510)</formula>
    </cfRule>
    <cfRule type="expression" dxfId="2" priority="33">
      <formula>$I$6=""</formula>
    </cfRule>
  </conditionalFormatting>
  <conditionalFormatting sqref="BB582:BB583">
    <cfRule type="containsErrors" dxfId="1" priority="7">
      <formula>ISERROR(BB582)</formula>
    </cfRule>
    <cfRule type="expression" dxfId="0" priority="5">
      <formula>$I$6=""</formula>
    </cfRule>
  </conditionalFormatting>
  <printOptions horizontalCentered="1"/>
  <pageMargins left="0.51181102362204722" right="0.39370078740157483" top="0.59055118110236227" bottom="0" header="0.35433070866141736" footer="0.31496062992125984"/>
  <pageSetup paperSize="9" scale="78" fitToHeight="9" orientation="portrait" horizontalDpi="4294967293" r:id="rId1"/>
  <headerFooter alignWithMargins="0">
    <oddHeader>&amp;C&amp;F</oddHeader>
  </headerFooter>
  <rowBreaks count="8" manualBreakCount="8">
    <brk id="72" max="56" man="1"/>
    <brk id="144" max="56" man="1"/>
    <brk id="216" max="56" man="1"/>
    <brk id="288" max="56" man="1"/>
    <brk id="360" max="56" man="1"/>
    <brk id="432" max="56" man="1"/>
    <brk id="504" max="56" man="1"/>
    <brk id="576" max="56" man="1"/>
  </rowBreaks>
  <colBreaks count="3" manualBreakCount="3">
    <brk id="15" max="647" man="1"/>
    <brk id="29" max="647" man="1"/>
    <brk id="44" max="647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4E905-4C4E-4C83-B276-C23EBFC96287}">
  <sheetPr>
    <pageSetUpPr fitToPage="1"/>
  </sheetPr>
  <dimension ref="A1:K57"/>
  <sheetViews>
    <sheetView zoomScale="120" zoomScaleNormal="120" workbookViewId="0">
      <pane xSplit="2" ySplit="2" topLeftCell="C3" activePane="bottomRight" state="frozen"/>
      <selection activeCell="N5" sqref="N5"/>
      <selection pane="topRight" activeCell="N5" sqref="N5"/>
      <selection pane="bottomLeft" activeCell="N5" sqref="N5"/>
      <selection pane="bottomRight" activeCell="D1" sqref="D1"/>
    </sheetView>
  </sheetViews>
  <sheetFormatPr defaultColWidth="9.375" defaultRowHeight="14.25"/>
  <cols>
    <col min="1" max="1" width="10.875" style="137" bestFit="1" customWidth="1"/>
    <col min="2" max="2" width="3.125" style="137" bestFit="1" customWidth="1"/>
    <col min="3" max="11" width="11.5" style="138" customWidth="1"/>
    <col min="12" max="12" width="9.375" style="137"/>
    <col min="13" max="13" width="19.625" style="137" bestFit="1" customWidth="1"/>
    <col min="14" max="16384" width="9.375" style="137"/>
  </cols>
  <sheetData>
    <row r="1" spans="1:11" ht="23.25" customHeight="1" thickBot="1">
      <c r="A1" s="323" t="s">
        <v>161</v>
      </c>
      <c r="B1" s="323"/>
      <c r="C1" s="323"/>
      <c r="D1" s="136" t="s">
        <v>183</v>
      </c>
      <c r="E1" s="137"/>
      <c r="G1" s="136" t="s">
        <v>184</v>
      </c>
      <c r="H1" s="137"/>
      <c r="J1" s="136" t="s">
        <v>185</v>
      </c>
    </row>
    <row r="2" spans="1:11" s="109" customFormat="1" ht="18.75" customHeight="1" thickBot="1">
      <c r="A2" s="324"/>
      <c r="B2" s="325"/>
      <c r="C2" s="147" t="s">
        <v>51</v>
      </c>
      <c r="D2" s="148" t="s">
        <v>54</v>
      </c>
      <c r="E2" s="148" t="s">
        <v>111</v>
      </c>
      <c r="F2" s="148" t="s">
        <v>46</v>
      </c>
      <c r="G2" s="147" t="s">
        <v>55</v>
      </c>
      <c r="H2" s="148" t="s">
        <v>50</v>
      </c>
      <c r="I2" s="148" t="s">
        <v>65</v>
      </c>
      <c r="J2" s="148" t="s">
        <v>45</v>
      </c>
      <c r="K2" s="149" t="s">
        <v>160</v>
      </c>
    </row>
    <row r="3" spans="1:11" ht="27" customHeight="1" thickBot="1">
      <c r="A3" s="139" t="s">
        <v>162</v>
      </c>
      <c r="B3" s="140"/>
      <c r="C3" s="150" t="s">
        <v>233</v>
      </c>
      <c r="D3" s="151" t="s">
        <v>407</v>
      </c>
      <c r="E3" s="151" t="s">
        <v>303</v>
      </c>
      <c r="F3" s="151" t="s">
        <v>318</v>
      </c>
      <c r="G3" s="150" t="s">
        <v>283</v>
      </c>
      <c r="H3" s="151" t="s">
        <v>248</v>
      </c>
      <c r="I3" s="151" t="s">
        <v>267</v>
      </c>
      <c r="J3" s="151" t="s">
        <v>386</v>
      </c>
      <c r="K3" s="152" t="s">
        <v>342</v>
      </c>
    </row>
    <row r="4" spans="1:11" ht="18.75" customHeight="1">
      <c r="A4" s="320" t="s">
        <v>163</v>
      </c>
      <c r="B4" s="141" t="s">
        <v>164</v>
      </c>
      <c r="C4" s="153" t="s">
        <v>234</v>
      </c>
      <c r="D4" s="154" t="s">
        <v>427</v>
      </c>
      <c r="E4" s="154" t="s">
        <v>244</v>
      </c>
      <c r="F4" s="154" t="s">
        <v>319</v>
      </c>
      <c r="G4" s="153" t="s">
        <v>428</v>
      </c>
      <c r="H4" s="154" t="s">
        <v>249</v>
      </c>
      <c r="I4" s="154" t="s">
        <v>268</v>
      </c>
      <c r="J4" s="154" t="s">
        <v>387</v>
      </c>
      <c r="K4" s="155" t="s">
        <v>345</v>
      </c>
    </row>
    <row r="5" spans="1:11" ht="18.75" customHeight="1">
      <c r="A5" s="321"/>
      <c r="B5" s="142" t="s">
        <v>165</v>
      </c>
      <c r="C5" s="156" t="s">
        <v>235</v>
      </c>
      <c r="D5" s="197" t="s">
        <v>426</v>
      </c>
      <c r="E5" s="158"/>
      <c r="F5" s="159" t="s">
        <v>320</v>
      </c>
      <c r="G5" s="160" t="s">
        <v>429</v>
      </c>
      <c r="H5" s="159" t="s">
        <v>250</v>
      </c>
      <c r="I5" s="157" t="s">
        <v>433</v>
      </c>
      <c r="J5" s="157" t="s">
        <v>388</v>
      </c>
      <c r="K5" s="161" t="s">
        <v>346</v>
      </c>
    </row>
    <row r="6" spans="1:11" ht="18.75" customHeight="1">
      <c r="A6" s="321"/>
      <c r="B6" s="142" t="s">
        <v>166</v>
      </c>
      <c r="C6" s="156" t="s">
        <v>370</v>
      </c>
      <c r="D6" s="157" t="s">
        <v>435</v>
      </c>
      <c r="E6" s="158"/>
      <c r="F6" s="157" t="s">
        <v>321</v>
      </c>
      <c r="G6" s="156" t="s">
        <v>430</v>
      </c>
      <c r="H6" s="157"/>
      <c r="I6" s="157"/>
      <c r="J6" s="157"/>
      <c r="K6" s="161" t="s">
        <v>347</v>
      </c>
    </row>
    <row r="7" spans="1:11" ht="18.75" customHeight="1">
      <c r="A7" s="321"/>
      <c r="B7" s="142" t="s">
        <v>167</v>
      </c>
      <c r="C7" s="162"/>
      <c r="D7" s="170" t="s">
        <v>419</v>
      </c>
      <c r="E7" s="158"/>
      <c r="F7" s="157" t="s">
        <v>322</v>
      </c>
      <c r="G7" s="156" t="s">
        <v>431</v>
      </c>
      <c r="H7" s="157"/>
      <c r="I7" s="157"/>
      <c r="J7" s="157"/>
      <c r="K7" s="199" t="s">
        <v>344</v>
      </c>
    </row>
    <row r="8" spans="1:11" ht="18.75" customHeight="1">
      <c r="A8" s="321"/>
      <c r="B8" s="143" t="s">
        <v>168</v>
      </c>
      <c r="C8" s="162"/>
      <c r="D8" s="157" t="s">
        <v>418</v>
      </c>
      <c r="E8" s="164"/>
      <c r="F8" s="163"/>
      <c r="G8" s="162"/>
      <c r="H8" s="163"/>
      <c r="I8" s="163"/>
      <c r="J8" s="163"/>
      <c r="K8" s="165"/>
    </row>
    <row r="9" spans="1:11" ht="18.75" customHeight="1" thickBot="1">
      <c r="A9" s="322"/>
      <c r="B9" s="144" t="s">
        <v>169</v>
      </c>
      <c r="C9" s="166"/>
      <c r="D9" s="167"/>
      <c r="E9" s="168"/>
      <c r="F9" s="167"/>
      <c r="G9" s="166"/>
      <c r="H9" s="167"/>
      <c r="I9" s="167"/>
      <c r="J9" s="167"/>
      <c r="K9" s="169"/>
    </row>
    <row r="10" spans="1:11" ht="18.75" customHeight="1">
      <c r="A10" s="320" t="s">
        <v>170</v>
      </c>
      <c r="B10" s="141" t="s">
        <v>164</v>
      </c>
      <c r="C10" s="153" t="s">
        <v>236</v>
      </c>
      <c r="D10" s="154" t="s">
        <v>425</v>
      </c>
      <c r="E10" s="154" t="s">
        <v>367</v>
      </c>
      <c r="F10" s="154" t="s">
        <v>323</v>
      </c>
      <c r="G10" s="153" t="s">
        <v>285</v>
      </c>
      <c r="H10" s="154" t="s">
        <v>251</v>
      </c>
      <c r="I10" s="154" t="s">
        <v>269</v>
      </c>
      <c r="J10" s="154" t="s">
        <v>389</v>
      </c>
      <c r="K10" s="155" t="s">
        <v>348</v>
      </c>
    </row>
    <row r="11" spans="1:11" ht="18.75" customHeight="1">
      <c r="A11" s="321"/>
      <c r="B11" s="142" t="s">
        <v>165</v>
      </c>
      <c r="C11" s="196" t="s">
        <v>368</v>
      </c>
      <c r="D11" s="170" t="s">
        <v>424</v>
      </c>
      <c r="E11" s="170"/>
      <c r="F11" s="170" t="s">
        <v>324</v>
      </c>
      <c r="G11" s="160" t="s">
        <v>286</v>
      </c>
      <c r="H11" s="170" t="s">
        <v>252</v>
      </c>
      <c r="I11" s="170" t="s">
        <v>270</v>
      </c>
      <c r="J11" s="170" t="s">
        <v>390</v>
      </c>
      <c r="K11" s="161" t="s">
        <v>349</v>
      </c>
    </row>
    <row r="12" spans="1:11" ht="18.75" customHeight="1">
      <c r="A12" s="321"/>
      <c r="B12" s="142" t="s">
        <v>166</v>
      </c>
      <c r="C12" s="160" t="s">
        <v>237</v>
      </c>
      <c r="D12" s="170" t="s">
        <v>423</v>
      </c>
      <c r="E12" s="170"/>
      <c r="F12" s="170"/>
      <c r="G12" s="160" t="s">
        <v>287</v>
      </c>
      <c r="H12" s="170"/>
      <c r="I12" s="170"/>
      <c r="J12" s="170"/>
      <c r="K12" s="171" t="s">
        <v>350</v>
      </c>
    </row>
    <row r="13" spans="1:11" ht="18.75" customHeight="1">
      <c r="A13" s="321"/>
      <c r="B13" s="142" t="s">
        <v>167</v>
      </c>
      <c r="C13" s="160" t="s">
        <v>369</v>
      </c>
      <c r="D13" s="170"/>
      <c r="E13" s="172"/>
      <c r="F13" s="170"/>
      <c r="G13" s="160"/>
      <c r="H13" s="170"/>
      <c r="I13" s="170"/>
      <c r="J13" s="170"/>
      <c r="K13" s="171"/>
    </row>
    <row r="14" spans="1:11" ht="18.75" customHeight="1">
      <c r="A14" s="321"/>
      <c r="B14" s="143" t="s">
        <v>168</v>
      </c>
      <c r="C14" s="160"/>
      <c r="D14" s="170"/>
      <c r="E14" s="172"/>
      <c r="F14" s="170"/>
      <c r="G14" s="160"/>
      <c r="H14" s="170"/>
      <c r="I14" s="170"/>
      <c r="J14" s="170"/>
      <c r="K14" s="171"/>
    </row>
    <row r="15" spans="1:11" ht="18.75" customHeight="1" thickBot="1">
      <c r="A15" s="322"/>
      <c r="B15" s="144" t="s">
        <v>169</v>
      </c>
      <c r="C15" s="173"/>
      <c r="D15" s="174"/>
      <c r="E15" s="175"/>
      <c r="F15" s="174"/>
      <c r="G15" s="173"/>
      <c r="H15" s="174"/>
      <c r="I15" s="174"/>
      <c r="J15" s="174"/>
      <c r="K15" s="171"/>
    </row>
    <row r="16" spans="1:11" ht="18.75" customHeight="1">
      <c r="A16" s="320" t="s">
        <v>171</v>
      </c>
      <c r="B16" s="141" t="s">
        <v>164</v>
      </c>
      <c r="C16" s="153" t="s">
        <v>371</v>
      </c>
      <c r="D16" s="157" t="s">
        <v>422</v>
      </c>
      <c r="E16" s="154" t="s">
        <v>304</v>
      </c>
      <c r="F16" s="154" t="s">
        <v>325</v>
      </c>
      <c r="G16" s="176" t="s">
        <v>288</v>
      </c>
      <c r="H16" s="154" t="s">
        <v>253</v>
      </c>
      <c r="I16" s="154" t="s">
        <v>272</v>
      </c>
      <c r="J16" s="154" t="s">
        <v>391</v>
      </c>
      <c r="K16" s="155" t="s">
        <v>352</v>
      </c>
    </row>
    <row r="17" spans="1:11" ht="18.75" customHeight="1">
      <c r="A17" s="321"/>
      <c r="B17" s="142" t="s">
        <v>165</v>
      </c>
      <c r="C17" s="156" t="s">
        <v>372</v>
      </c>
      <c r="D17" s="157" t="s">
        <v>421</v>
      </c>
      <c r="E17" s="157" t="s">
        <v>305</v>
      </c>
      <c r="F17" s="157" t="s">
        <v>326</v>
      </c>
      <c r="G17" s="157" t="s">
        <v>296</v>
      </c>
      <c r="H17" s="157" t="s">
        <v>254</v>
      </c>
      <c r="I17" s="157" t="s">
        <v>271</v>
      </c>
      <c r="J17" s="157" t="s">
        <v>392</v>
      </c>
      <c r="K17" s="161" t="s">
        <v>353</v>
      </c>
    </row>
    <row r="18" spans="1:11" ht="18.75" customHeight="1">
      <c r="A18" s="321"/>
      <c r="B18" s="142" t="s">
        <v>166</v>
      </c>
      <c r="C18" s="156" t="s">
        <v>373</v>
      </c>
      <c r="D18" s="172"/>
      <c r="E18" s="158"/>
      <c r="F18" s="157" t="s">
        <v>327</v>
      </c>
      <c r="G18" s="156" t="s">
        <v>297</v>
      </c>
      <c r="H18" s="157"/>
      <c r="I18" s="157"/>
      <c r="J18" s="157" t="s">
        <v>393</v>
      </c>
      <c r="K18" s="165" t="s">
        <v>351</v>
      </c>
    </row>
    <row r="19" spans="1:11" ht="18.75" customHeight="1">
      <c r="A19" s="321"/>
      <c r="B19" s="142" t="s">
        <v>167</v>
      </c>
      <c r="C19" s="162"/>
      <c r="D19" s="158"/>
      <c r="E19" s="164"/>
      <c r="F19" s="163"/>
      <c r="G19" s="162"/>
      <c r="H19" s="163"/>
      <c r="I19" s="163"/>
      <c r="J19" s="163"/>
      <c r="K19" s="165"/>
    </row>
    <row r="20" spans="1:11" ht="18.75" customHeight="1">
      <c r="A20" s="321"/>
      <c r="B20" s="143" t="s">
        <v>168</v>
      </c>
      <c r="C20" s="162"/>
      <c r="D20" s="163"/>
      <c r="E20" s="164"/>
      <c r="F20" s="163"/>
      <c r="G20" s="162"/>
      <c r="H20" s="163"/>
      <c r="I20" s="163"/>
      <c r="J20" s="163"/>
      <c r="K20" s="165"/>
    </row>
    <row r="21" spans="1:11" ht="18.75" customHeight="1" thickBot="1">
      <c r="A21" s="322"/>
      <c r="B21" s="144" t="s">
        <v>169</v>
      </c>
      <c r="C21" s="166"/>
      <c r="D21" s="167"/>
      <c r="E21" s="168"/>
      <c r="F21" s="167"/>
      <c r="G21" s="166"/>
      <c r="H21" s="167"/>
      <c r="I21" s="167"/>
      <c r="J21" s="167"/>
      <c r="K21" s="169"/>
    </row>
    <row r="22" spans="1:11" ht="18.75" customHeight="1">
      <c r="A22" s="320" t="s">
        <v>134</v>
      </c>
      <c r="B22" s="141" t="s">
        <v>164</v>
      </c>
      <c r="C22" s="176" t="s">
        <v>238</v>
      </c>
      <c r="D22" s="154" t="s">
        <v>420</v>
      </c>
      <c r="E22" s="154" t="s">
        <v>245</v>
      </c>
      <c r="F22" s="154" t="s">
        <v>328</v>
      </c>
      <c r="G22" s="153" t="s">
        <v>289</v>
      </c>
      <c r="H22" s="154" t="s">
        <v>255</v>
      </c>
      <c r="I22" s="154" t="s">
        <v>273</v>
      </c>
      <c r="J22" s="154" t="s">
        <v>394</v>
      </c>
      <c r="K22" s="200" t="s">
        <v>354</v>
      </c>
    </row>
    <row r="23" spans="1:11" ht="18.75" customHeight="1">
      <c r="A23" s="321"/>
      <c r="B23" s="142" t="s">
        <v>165</v>
      </c>
      <c r="C23" s="156" t="s">
        <v>239</v>
      </c>
      <c r="D23" s="157" t="s">
        <v>415</v>
      </c>
      <c r="E23" s="157" t="s">
        <v>306</v>
      </c>
      <c r="F23" s="157" t="s">
        <v>329</v>
      </c>
      <c r="G23" s="156" t="s">
        <v>282</v>
      </c>
      <c r="H23" s="157" t="s">
        <v>259</v>
      </c>
      <c r="I23" s="157" t="s">
        <v>274</v>
      </c>
      <c r="J23" s="157" t="s">
        <v>395</v>
      </c>
      <c r="K23" s="161" t="s">
        <v>355</v>
      </c>
    </row>
    <row r="24" spans="1:11" ht="18.75" customHeight="1">
      <c r="A24" s="321"/>
      <c r="B24" s="142" t="s">
        <v>166</v>
      </c>
      <c r="C24" s="162" t="s">
        <v>374</v>
      </c>
      <c r="D24" s="157" t="s">
        <v>417</v>
      </c>
      <c r="E24" s="157" t="s">
        <v>246</v>
      </c>
      <c r="F24" s="163" t="s">
        <v>330</v>
      </c>
      <c r="G24" s="156" t="s">
        <v>290</v>
      </c>
      <c r="H24" s="157"/>
      <c r="I24" s="157" t="s">
        <v>275</v>
      </c>
      <c r="J24" s="157"/>
      <c r="K24" s="165" t="s">
        <v>356</v>
      </c>
    </row>
    <row r="25" spans="1:11" ht="18.75" customHeight="1">
      <c r="A25" s="321"/>
      <c r="B25" s="142" t="s">
        <v>167</v>
      </c>
      <c r="C25" s="162"/>
      <c r="D25" s="157" t="s">
        <v>416</v>
      </c>
      <c r="E25" s="157" t="s">
        <v>434</v>
      </c>
      <c r="F25" s="163"/>
      <c r="G25" s="156" t="s">
        <v>291</v>
      </c>
      <c r="H25" s="157"/>
      <c r="I25" s="157" t="s">
        <v>276</v>
      </c>
      <c r="J25" s="157"/>
      <c r="K25" s="165"/>
    </row>
    <row r="26" spans="1:11" ht="18.75" customHeight="1">
      <c r="A26" s="321"/>
      <c r="B26" s="143" t="s">
        <v>168</v>
      </c>
      <c r="C26" s="162"/>
      <c r="D26" s="157"/>
      <c r="E26" s="158"/>
      <c r="F26" s="163"/>
      <c r="G26" s="156" t="s">
        <v>436</v>
      </c>
      <c r="H26" s="157"/>
      <c r="I26" s="157"/>
      <c r="J26" s="157"/>
      <c r="K26" s="165"/>
    </row>
    <row r="27" spans="1:11" ht="18.75" customHeight="1" thickBot="1">
      <c r="A27" s="322"/>
      <c r="B27" s="144" t="s">
        <v>169</v>
      </c>
      <c r="C27" s="166"/>
      <c r="D27" s="167"/>
      <c r="E27" s="168"/>
      <c r="F27" s="167"/>
      <c r="G27" s="166"/>
      <c r="H27" s="167"/>
      <c r="I27" s="167"/>
      <c r="J27" s="167"/>
      <c r="K27" s="169"/>
    </row>
    <row r="28" spans="1:11" ht="18.75" customHeight="1">
      <c r="A28" s="320" t="s">
        <v>172</v>
      </c>
      <c r="B28" s="141" t="s">
        <v>164</v>
      </c>
      <c r="C28" s="153" t="s">
        <v>375</v>
      </c>
      <c r="D28" s="154" t="s">
        <v>419</v>
      </c>
      <c r="E28" s="154" t="s">
        <v>307</v>
      </c>
      <c r="F28" s="154" t="s">
        <v>321</v>
      </c>
      <c r="G28" s="153" t="s">
        <v>284</v>
      </c>
      <c r="H28" s="154" t="s">
        <v>256</v>
      </c>
      <c r="I28" s="154" t="s">
        <v>277</v>
      </c>
      <c r="J28" s="157" t="s">
        <v>388</v>
      </c>
      <c r="K28" s="155" t="s">
        <v>347</v>
      </c>
    </row>
    <row r="29" spans="1:11" ht="18.75" customHeight="1">
      <c r="A29" s="321"/>
      <c r="B29" s="142" t="s">
        <v>165</v>
      </c>
      <c r="C29" s="156" t="s">
        <v>376</v>
      </c>
      <c r="D29" s="157" t="s">
        <v>418</v>
      </c>
      <c r="E29" s="158"/>
      <c r="F29" s="157" t="s">
        <v>322</v>
      </c>
      <c r="G29" s="156" t="s">
        <v>292</v>
      </c>
      <c r="H29" s="157" t="s">
        <v>257</v>
      </c>
      <c r="I29" s="157" t="s">
        <v>433</v>
      </c>
      <c r="J29" s="157" t="s">
        <v>396</v>
      </c>
      <c r="K29" s="177" t="s">
        <v>343</v>
      </c>
    </row>
    <row r="30" spans="1:11" ht="18.75" customHeight="1">
      <c r="A30" s="321"/>
      <c r="B30" s="142" t="s">
        <v>166</v>
      </c>
      <c r="C30" s="156" t="s">
        <v>377</v>
      </c>
      <c r="D30" s="157"/>
      <c r="E30" s="158"/>
      <c r="F30" s="157" t="s">
        <v>319</v>
      </c>
      <c r="G30" s="156"/>
      <c r="H30" s="157"/>
      <c r="I30" s="157"/>
      <c r="J30" s="157"/>
      <c r="K30" s="199" t="s">
        <v>344</v>
      </c>
    </row>
    <row r="31" spans="1:11" ht="18.75" customHeight="1">
      <c r="A31" s="321"/>
      <c r="B31" s="142" t="s">
        <v>167</v>
      </c>
      <c r="C31" s="162"/>
      <c r="D31" s="163"/>
      <c r="E31" s="164"/>
      <c r="F31" s="163" t="s">
        <v>320</v>
      </c>
      <c r="G31" s="160"/>
      <c r="H31" s="163"/>
      <c r="I31" s="157"/>
      <c r="J31" s="157"/>
      <c r="K31" s="161"/>
    </row>
    <row r="32" spans="1:11" ht="18.75" customHeight="1">
      <c r="A32" s="321"/>
      <c r="B32" s="143" t="s">
        <v>168</v>
      </c>
      <c r="C32" s="162"/>
      <c r="D32" s="163"/>
      <c r="E32" s="164"/>
      <c r="F32" s="163"/>
      <c r="G32" s="156"/>
      <c r="H32" s="163"/>
      <c r="I32" s="157"/>
      <c r="J32" s="157"/>
      <c r="K32" s="165"/>
    </row>
    <row r="33" spans="1:11" ht="18.75" customHeight="1" thickBot="1">
      <c r="A33" s="322"/>
      <c r="B33" s="144" t="s">
        <v>169</v>
      </c>
      <c r="C33" s="166"/>
      <c r="D33" s="167"/>
      <c r="E33" s="168"/>
      <c r="F33" s="167"/>
      <c r="G33" s="166"/>
      <c r="H33" s="167"/>
      <c r="I33" s="167"/>
      <c r="J33" s="167"/>
      <c r="K33" s="169"/>
    </row>
    <row r="34" spans="1:11" ht="18.75" customHeight="1">
      <c r="A34" s="320" t="s">
        <v>173</v>
      </c>
      <c r="B34" s="141" t="s">
        <v>174</v>
      </c>
      <c r="C34" s="178" t="s">
        <v>378</v>
      </c>
      <c r="D34" s="154" t="s">
        <v>417</v>
      </c>
      <c r="E34" s="154" t="s">
        <v>246</v>
      </c>
      <c r="F34" s="154" t="s">
        <v>331</v>
      </c>
      <c r="G34" s="153" t="s">
        <v>293</v>
      </c>
      <c r="H34" s="154" t="s">
        <v>258</v>
      </c>
      <c r="I34" s="154" t="s">
        <v>274</v>
      </c>
      <c r="J34" s="154" t="s">
        <v>397</v>
      </c>
      <c r="K34" s="155" t="s">
        <v>358</v>
      </c>
    </row>
    <row r="35" spans="1:11" ht="18.75" customHeight="1">
      <c r="A35" s="321"/>
      <c r="B35" s="142" t="s">
        <v>175</v>
      </c>
      <c r="C35" s="156" t="s">
        <v>240</v>
      </c>
      <c r="D35" s="157" t="s">
        <v>416</v>
      </c>
      <c r="E35" s="157" t="s">
        <v>308</v>
      </c>
      <c r="F35" s="157" t="s">
        <v>332</v>
      </c>
      <c r="G35" s="156" t="s">
        <v>294</v>
      </c>
      <c r="H35" s="157" t="s">
        <v>259</v>
      </c>
      <c r="I35" s="157" t="s">
        <v>275</v>
      </c>
      <c r="J35" s="157" t="s">
        <v>398</v>
      </c>
      <c r="K35" s="161" t="s">
        <v>357</v>
      </c>
    </row>
    <row r="36" spans="1:11" ht="18.75" customHeight="1">
      <c r="A36" s="321"/>
      <c r="B36" s="142" t="s">
        <v>176</v>
      </c>
      <c r="C36" s="156" t="s">
        <v>241</v>
      </c>
      <c r="D36" s="157" t="s">
        <v>415</v>
      </c>
      <c r="E36" s="157" t="s">
        <v>309</v>
      </c>
      <c r="F36" s="157" t="s">
        <v>330</v>
      </c>
      <c r="G36" s="156" t="s">
        <v>295</v>
      </c>
      <c r="H36" s="157" t="s">
        <v>260</v>
      </c>
      <c r="I36" s="138" t="s">
        <v>276</v>
      </c>
      <c r="J36" s="157"/>
      <c r="K36" s="161"/>
    </row>
    <row r="37" spans="1:11" ht="18.75" customHeight="1">
      <c r="A37" s="321"/>
      <c r="B37" s="142" t="s">
        <v>177</v>
      </c>
      <c r="C37" s="156"/>
      <c r="D37" s="157" t="s">
        <v>414</v>
      </c>
      <c r="E37" s="157" t="s">
        <v>434</v>
      </c>
      <c r="F37" s="157"/>
      <c r="G37" s="156" t="s">
        <v>436</v>
      </c>
      <c r="H37" s="157"/>
      <c r="I37" s="157"/>
      <c r="J37" s="157"/>
      <c r="K37" s="161"/>
    </row>
    <row r="38" spans="1:11" ht="18.75" customHeight="1">
      <c r="A38" s="321"/>
      <c r="B38" s="142" t="s">
        <v>178</v>
      </c>
      <c r="C38" s="156"/>
      <c r="D38" s="157"/>
      <c r="E38" s="158"/>
      <c r="F38" s="157"/>
      <c r="G38" s="156"/>
      <c r="H38" s="157"/>
      <c r="I38" s="157"/>
      <c r="J38" s="157"/>
      <c r="K38" s="179"/>
    </row>
    <row r="39" spans="1:11" ht="18.75" customHeight="1" thickBot="1">
      <c r="A39" s="322"/>
      <c r="B39" s="144" t="s">
        <v>179</v>
      </c>
      <c r="C39" s="166"/>
      <c r="D39" s="167"/>
      <c r="E39" s="168"/>
      <c r="F39" s="167"/>
      <c r="G39" s="166"/>
      <c r="H39" s="167"/>
      <c r="I39" s="167"/>
      <c r="J39" s="167"/>
      <c r="K39" s="169"/>
    </row>
    <row r="40" spans="1:11" ht="18.75" customHeight="1">
      <c r="A40" s="320" t="s">
        <v>137</v>
      </c>
      <c r="B40" s="141" t="s">
        <v>164</v>
      </c>
      <c r="C40" s="153" t="s">
        <v>379</v>
      </c>
      <c r="D40" s="154" t="s">
        <v>413</v>
      </c>
      <c r="E40" s="154" t="s">
        <v>313</v>
      </c>
      <c r="F40" s="154" t="s">
        <v>333</v>
      </c>
      <c r="G40" s="153" t="s">
        <v>296</v>
      </c>
      <c r="H40" s="154" t="s">
        <v>261</v>
      </c>
      <c r="I40" s="154" t="s">
        <v>314</v>
      </c>
      <c r="J40" s="154" t="s">
        <v>399</v>
      </c>
      <c r="K40" s="155" t="s">
        <v>359</v>
      </c>
    </row>
    <row r="41" spans="1:11" ht="18.75" customHeight="1">
      <c r="A41" s="321"/>
      <c r="B41" s="142" t="s">
        <v>165</v>
      </c>
      <c r="C41" s="160" t="s">
        <v>380</v>
      </c>
      <c r="D41" s="170" t="s">
        <v>412</v>
      </c>
      <c r="E41" s="170"/>
      <c r="F41" s="170" t="s">
        <v>334</v>
      </c>
      <c r="G41" s="156" t="s">
        <v>297</v>
      </c>
      <c r="H41" s="170" t="s">
        <v>262</v>
      </c>
      <c r="I41" s="170" t="s">
        <v>315</v>
      </c>
      <c r="J41" s="170" t="s">
        <v>400</v>
      </c>
      <c r="K41" s="161" t="s">
        <v>360</v>
      </c>
    </row>
    <row r="42" spans="1:11" ht="18.75" customHeight="1">
      <c r="A42" s="321"/>
      <c r="B42" s="142" t="s">
        <v>166</v>
      </c>
      <c r="C42" s="156" t="s">
        <v>381</v>
      </c>
      <c r="D42" s="157"/>
      <c r="E42" s="157"/>
      <c r="F42" s="157" t="s">
        <v>335</v>
      </c>
      <c r="G42" s="156"/>
      <c r="H42" s="157"/>
      <c r="I42" s="157"/>
      <c r="J42" s="157"/>
      <c r="K42" s="171"/>
    </row>
    <row r="43" spans="1:11" ht="18.75" customHeight="1">
      <c r="A43" s="321"/>
      <c r="B43" s="142" t="s">
        <v>167</v>
      </c>
      <c r="C43" s="156"/>
      <c r="D43" s="157"/>
      <c r="E43" s="158"/>
      <c r="F43" s="157"/>
      <c r="G43" s="156"/>
      <c r="H43" s="157"/>
      <c r="I43" s="157"/>
      <c r="J43" s="157"/>
      <c r="K43" s="161"/>
    </row>
    <row r="44" spans="1:11" ht="18.75" customHeight="1">
      <c r="A44" s="321"/>
      <c r="B44" s="143" t="s">
        <v>168</v>
      </c>
      <c r="C44" s="156"/>
      <c r="D44" s="157"/>
      <c r="E44" s="158"/>
      <c r="F44" s="157"/>
      <c r="G44" s="156"/>
      <c r="H44" s="157"/>
      <c r="I44" s="157"/>
      <c r="J44" s="157"/>
      <c r="K44" s="179"/>
    </row>
    <row r="45" spans="1:11" ht="18.75" customHeight="1" thickBot="1">
      <c r="A45" s="322"/>
      <c r="B45" s="144" t="s">
        <v>169</v>
      </c>
      <c r="C45" s="166"/>
      <c r="D45" s="167"/>
      <c r="E45" s="168"/>
      <c r="F45" s="167"/>
      <c r="G45" s="166"/>
      <c r="H45" s="167"/>
      <c r="I45" s="167"/>
      <c r="J45" s="167"/>
      <c r="K45" s="169"/>
    </row>
    <row r="46" spans="1:11" ht="18.75" customHeight="1">
      <c r="A46" s="320" t="s">
        <v>180</v>
      </c>
      <c r="B46" s="141" t="s">
        <v>164</v>
      </c>
      <c r="C46" s="153" t="s">
        <v>382</v>
      </c>
      <c r="D46" s="154" t="s">
        <v>408</v>
      </c>
      <c r="E46" s="154" t="s">
        <v>312</v>
      </c>
      <c r="F46" s="154" t="s">
        <v>336</v>
      </c>
      <c r="G46" s="153" t="s">
        <v>298</v>
      </c>
      <c r="H46" s="154" t="s">
        <v>263</v>
      </c>
      <c r="I46" s="154" t="s">
        <v>278</v>
      </c>
      <c r="J46" s="154" t="s">
        <v>401</v>
      </c>
      <c r="K46" s="155" t="s">
        <v>361</v>
      </c>
    </row>
    <row r="47" spans="1:11" ht="18.75" customHeight="1">
      <c r="A47" s="321"/>
      <c r="B47" s="142" t="s">
        <v>165</v>
      </c>
      <c r="C47" s="160" t="s">
        <v>242</v>
      </c>
      <c r="D47" s="170" t="s">
        <v>411</v>
      </c>
      <c r="E47" s="170" t="s">
        <v>311</v>
      </c>
      <c r="F47" s="170" t="s">
        <v>337</v>
      </c>
      <c r="G47" s="160" t="s">
        <v>299</v>
      </c>
      <c r="H47" s="170" t="s">
        <v>264</v>
      </c>
      <c r="I47" s="170" t="s">
        <v>279</v>
      </c>
      <c r="J47" s="170" t="s">
        <v>402</v>
      </c>
      <c r="K47" s="161" t="s">
        <v>362</v>
      </c>
    </row>
    <row r="48" spans="1:11" ht="18.75" customHeight="1">
      <c r="A48" s="321"/>
      <c r="B48" s="142" t="s">
        <v>166</v>
      </c>
      <c r="C48" s="156" t="s">
        <v>383</v>
      </c>
      <c r="D48" s="157"/>
      <c r="E48" s="158"/>
      <c r="F48" s="157" t="s">
        <v>338</v>
      </c>
      <c r="G48" s="156" t="s">
        <v>300</v>
      </c>
      <c r="H48" s="157"/>
      <c r="I48" s="157"/>
      <c r="J48" s="170" t="s">
        <v>403</v>
      </c>
      <c r="K48" s="171" t="s">
        <v>432</v>
      </c>
    </row>
    <row r="49" spans="1:11" ht="18.75" customHeight="1">
      <c r="A49" s="321"/>
      <c r="B49" s="142" t="s">
        <v>167</v>
      </c>
      <c r="C49" s="156"/>
      <c r="D49" s="157"/>
      <c r="E49" s="158"/>
      <c r="F49" s="157"/>
      <c r="G49" s="156"/>
      <c r="H49" s="157"/>
      <c r="I49" s="157"/>
      <c r="J49" s="157"/>
      <c r="K49" s="161"/>
    </row>
    <row r="50" spans="1:11" ht="18.75" customHeight="1">
      <c r="A50" s="321"/>
      <c r="B50" s="143" t="s">
        <v>168</v>
      </c>
      <c r="C50" s="156"/>
      <c r="D50" s="157"/>
      <c r="E50" s="158"/>
      <c r="F50" s="157"/>
      <c r="G50" s="156"/>
      <c r="H50" s="157"/>
      <c r="I50" s="157"/>
      <c r="J50" s="157"/>
      <c r="K50" s="179"/>
    </row>
    <row r="51" spans="1:11" ht="18.75" customHeight="1" thickBot="1">
      <c r="A51" s="322"/>
      <c r="B51" s="144" t="s">
        <v>169</v>
      </c>
      <c r="C51" s="166"/>
      <c r="D51" s="167"/>
      <c r="E51" s="168"/>
      <c r="F51" s="167"/>
      <c r="G51" s="166"/>
      <c r="H51" s="167"/>
      <c r="I51" s="167"/>
      <c r="J51" s="167"/>
      <c r="K51" s="169"/>
    </row>
    <row r="52" spans="1:11" ht="18.75" customHeight="1">
      <c r="A52" s="320" t="s">
        <v>181</v>
      </c>
      <c r="B52" s="141" t="s">
        <v>164</v>
      </c>
      <c r="C52" s="153" t="s">
        <v>243</v>
      </c>
      <c r="D52" s="154" t="s">
        <v>409</v>
      </c>
      <c r="E52" s="170" t="s">
        <v>247</v>
      </c>
      <c r="F52" s="154" t="s">
        <v>339</v>
      </c>
      <c r="G52" s="153" t="s">
        <v>289</v>
      </c>
      <c r="H52" s="154" t="s">
        <v>317</v>
      </c>
      <c r="I52" s="154" t="s">
        <v>280</v>
      </c>
      <c r="J52" s="154" t="s">
        <v>404</v>
      </c>
      <c r="K52" s="155" t="s">
        <v>363</v>
      </c>
    </row>
    <row r="53" spans="1:11" ht="18.75" customHeight="1">
      <c r="A53" s="321"/>
      <c r="B53" s="142" t="s">
        <v>165</v>
      </c>
      <c r="C53" s="160" t="s">
        <v>384</v>
      </c>
      <c r="D53" s="198" t="s">
        <v>410</v>
      </c>
      <c r="E53" s="157" t="s">
        <v>310</v>
      </c>
      <c r="F53" s="170" t="s">
        <v>340</v>
      </c>
      <c r="G53" s="160" t="s">
        <v>301</v>
      </c>
      <c r="H53" s="157" t="s">
        <v>265</v>
      </c>
      <c r="I53" s="170" t="s">
        <v>316</v>
      </c>
      <c r="J53" s="170" t="s">
        <v>405</v>
      </c>
      <c r="K53" s="161" t="s">
        <v>364</v>
      </c>
    </row>
    <row r="54" spans="1:11" ht="18.75" customHeight="1">
      <c r="A54" s="321"/>
      <c r="B54" s="142" t="s">
        <v>166</v>
      </c>
      <c r="C54" s="156" t="s">
        <v>385</v>
      </c>
      <c r="D54" s="157" t="s">
        <v>416</v>
      </c>
      <c r="E54" s="158"/>
      <c r="F54" s="170" t="s">
        <v>341</v>
      </c>
      <c r="G54" s="156" t="s">
        <v>302</v>
      </c>
      <c r="H54" s="170" t="s">
        <v>266</v>
      </c>
      <c r="I54" s="157" t="s">
        <v>281</v>
      </c>
      <c r="J54" s="170" t="s">
        <v>406</v>
      </c>
      <c r="K54" s="171" t="s">
        <v>365</v>
      </c>
    </row>
    <row r="55" spans="1:11" ht="18.75" customHeight="1">
      <c r="A55" s="321"/>
      <c r="B55" s="142" t="s">
        <v>167</v>
      </c>
      <c r="C55" s="156"/>
      <c r="D55" s="157" t="s">
        <v>415</v>
      </c>
      <c r="E55" s="158"/>
      <c r="F55" s="157"/>
      <c r="G55" s="156" t="s">
        <v>291</v>
      </c>
      <c r="H55" s="157"/>
      <c r="I55" s="157"/>
      <c r="J55" s="157"/>
      <c r="K55" s="161" t="s">
        <v>366</v>
      </c>
    </row>
    <row r="56" spans="1:11" ht="18.75" customHeight="1">
      <c r="A56" s="321"/>
      <c r="B56" s="143" t="s">
        <v>168</v>
      </c>
      <c r="C56" s="156"/>
      <c r="D56" s="157" t="s">
        <v>414</v>
      </c>
      <c r="E56" s="158"/>
      <c r="F56" s="157"/>
      <c r="G56" s="156" t="s">
        <v>437</v>
      </c>
      <c r="H56" s="157"/>
      <c r="I56" s="157"/>
      <c r="J56" s="157"/>
      <c r="K56" s="179"/>
    </row>
    <row r="57" spans="1:11" ht="18.75" customHeight="1" thickBot="1">
      <c r="A57" s="322"/>
      <c r="B57" s="144" t="s">
        <v>169</v>
      </c>
      <c r="C57" s="166"/>
      <c r="D57" s="167"/>
      <c r="E57" s="168"/>
      <c r="F57" s="167"/>
      <c r="G57" s="166"/>
      <c r="H57" s="167"/>
      <c r="I57" s="167"/>
      <c r="J57" s="167"/>
      <c r="K57" s="169"/>
    </row>
  </sheetData>
  <mergeCells count="11">
    <mergeCell ref="A28:A33"/>
    <mergeCell ref="A34:A39"/>
    <mergeCell ref="A40:A45"/>
    <mergeCell ref="A46:A51"/>
    <mergeCell ref="A52:A57"/>
    <mergeCell ref="A22:A27"/>
    <mergeCell ref="A1:C1"/>
    <mergeCell ref="A2:B2"/>
    <mergeCell ref="A4:A9"/>
    <mergeCell ref="A10:A15"/>
    <mergeCell ref="A16:A21"/>
  </mergeCells>
  <phoneticPr fontId="4"/>
  <printOptions horizontalCentered="1" verticalCentered="1"/>
  <pageMargins left="0.35433070866141736" right="0" top="0" bottom="0" header="0.43307086614173229" footer="0.35433070866141736"/>
  <pageSetup paperSize="9" scale="76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C9FCB-2D69-4673-BC5B-59F2D180C3E6}">
  <dimension ref="B1:AE55"/>
  <sheetViews>
    <sheetView view="pageBreakPreview" zoomScaleNormal="100" zoomScaleSheetLayoutView="100" workbookViewId="0">
      <selection activeCell="M27" sqref="M27"/>
    </sheetView>
  </sheetViews>
  <sheetFormatPr defaultColWidth="8" defaultRowHeight="15.75"/>
  <cols>
    <col min="1" max="1" width="8" style="1"/>
    <col min="2" max="10" width="2.5" style="59" bestFit="1" customWidth="1"/>
    <col min="11" max="11" width="8" style="1"/>
    <col min="12" max="12" width="3.625" style="1" bestFit="1" customWidth="1"/>
    <col min="13" max="13" width="2.5" style="1" bestFit="1" customWidth="1"/>
    <col min="14" max="14" width="8" style="1"/>
    <col min="15" max="16" width="2.5" style="1" bestFit="1" customWidth="1"/>
    <col min="17" max="17" width="8" style="1"/>
    <col min="18" max="19" width="2.625" style="65" bestFit="1" customWidth="1"/>
    <col min="20" max="20" width="8" style="1"/>
    <col min="21" max="22" width="2.5" style="1" bestFit="1" customWidth="1"/>
    <col min="23" max="23" width="8" style="1"/>
    <col min="24" max="25" width="2.5" style="1" bestFit="1" customWidth="1"/>
    <col min="26" max="26" width="8" style="1"/>
    <col min="27" max="28" width="2.625" style="65" bestFit="1" customWidth="1"/>
    <col min="29" max="16384" width="8" style="1"/>
  </cols>
  <sheetData>
    <row r="1" spans="2:29">
      <c r="R1" s="327">
        <v>8</v>
      </c>
      <c r="S1" s="327"/>
      <c r="AA1" s="327">
        <v>9</v>
      </c>
      <c r="AB1" s="327"/>
    </row>
    <row r="2" spans="2:29" ht="16.5" thickBot="1">
      <c r="C2" s="59">
        <v>1</v>
      </c>
      <c r="D2" s="59">
        <v>2</v>
      </c>
      <c r="E2" s="59">
        <v>3</v>
      </c>
      <c r="F2" s="59">
        <v>4</v>
      </c>
      <c r="G2" s="59">
        <v>5</v>
      </c>
      <c r="H2" s="59">
        <v>6</v>
      </c>
      <c r="I2" s="59">
        <v>7</v>
      </c>
      <c r="J2" s="59">
        <v>8</v>
      </c>
    </row>
    <row r="3" spans="2:29" ht="16.5" thickBot="1">
      <c r="B3" s="66"/>
      <c r="C3" s="253">
        <v>1</v>
      </c>
      <c r="D3" s="243"/>
      <c r="E3" s="253">
        <v>2</v>
      </c>
      <c r="F3" s="243"/>
      <c r="G3" s="253">
        <v>3</v>
      </c>
      <c r="H3" s="243"/>
      <c r="I3" s="253">
        <v>4</v>
      </c>
      <c r="J3" s="243"/>
      <c r="L3" s="1">
        <v>1</v>
      </c>
      <c r="M3" s="1">
        <v>8</v>
      </c>
      <c r="O3" s="1">
        <f>MIN(L3:M3)</f>
        <v>1</v>
      </c>
      <c r="P3" s="1">
        <f>MAX(L3:M3)</f>
        <v>8</v>
      </c>
      <c r="R3" s="65">
        <v>1</v>
      </c>
      <c r="S3" s="65">
        <v>8</v>
      </c>
      <c r="U3" s="1">
        <v>1</v>
      </c>
      <c r="V3" s="67"/>
      <c r="AC3" s="1">
        <v>1</v>
      </c>
    </row>
    <row r="4" spans="2:29">
      <c r="B4" s="11">
        <v>1</v>
      </c>
      <c r="C4" s="68">
        <v>1</v>
      </c>
      <c r="D4" s="69">
        <v>8</v>
      </c>
      <c r="E4" s="70">
        <v>2</v>
      </c>
      <c r="F4" s="71">
        <v>7</v>
      </c>
      <c r="G4" s="68">
        <v>3</v>
      </c>
      <c r="H4" s="69">
        <v>6</v>
      </c>
      <c r="I4" s="70">
        <v>4</v>
      </c>
      <c r="J4" s="71">
        <v>5</v>
      </c>
      <c r="L4" s="1">
        <v>2</v>
      </c>
      <c r="M4" s="1">
        <v>7</v>
      </c>
      <c r="O4" s="1">
        <f t="shared" ref="O4:O6" si="0">MIN(L4:M4)</f>
        <v>2</v>
      </c>
      <c r="P4" s="1">
        <f t="shared" ref="P4:P6" si="1">MAX(L4:M4)</f>
        <v>7</v>
      </c>
      <c r="R4" s="65">
        <v>2</v>
      </c>
      <c r="S4" s="65">
        <v>7</v>
      </c>
      <c r="U4" s="1">
        <v>2</v>
      </c>
      <c r="V4" s="1">
        <v>9</v>
      </c>
      <c r="X4" s="1">
        <f t="shared" ref="X4:X7" si="2">MIN(U4:V4)</f>
        <v>2</v>
      </c>
      <c r="Y4" s="1">
        <f t="shared" ref="Y4:Y7" si="3">MAX(U4:V4)</f>
        <v>9</v>
      </c>
    </row>
    <row r="5" spans="2:29">
      <c r="B5" s="18">
        <v>2</v>
      </c>
      <c r="C5" s="72">
        <v>1</v>
      </c>
      <c r="D5" s="73">
        <v>7</v>
      </c>
      <c r="E5" s="74">
        <v>2</v>
      </c>
      <c r="F5" s="75">
        <v>5</v>
      </c>
      <c r="G5" s="72">
        <v>3</v>
      </c>
      <c r="H5" s="73">
        <v>4</v>
      </c>
      <c r="I5" s="74">
        <v>6</v>
      </c>
      <c r="J5" s="75">
        <v>8</v>
      </c>
      <c r="L5" s="1">
        <v>3</v>
      </c>
      <c r="M5" s="1">
        <v>6</v>
      </c>
      <c r="O5" s="1">
        <f t="shared" si="0"/>
        <v>3</v>
      </c>
      <c r="P5" s="1">
        <f t="shared" si="1"/>
        <v>6</v>
      </c>
      <c r="R5" s="65">
        <v>3</v>
      </c>
      <c r="S5" s="65">
        <v>6</v>
      </c>
      <c r="U5" s="1">
        <v>3</v>
      </c>
      <c r="V5" s="1">
        <v>8</v>
      </c>
      <c r="X5" s="1">
        <f t="shared" si="2"/>
        <v>3</v>
      </c>
      <c r="Y5" s="1">
        <f t="shared" si="3"/>
        <v>8</v>
      </c>
    </row>
    <row r="6" spans="2:29">
      <c r="B6" s="18">
        <v>3</v>
      </c>
      <c r="C6" s="72">
        <v>1</v>
      </c>
      <c r="D6" s="73">
        <v>6</v>
      </c>
      <c r="E6" s="74">
        <v>2</v>
      </c>
      <c r="F6" s="75">
        <v>3</v>
      </c>
      <c r="G6" s="72">
        <v>4</v>
      </c>
      <c r="H6" s="73">
        <v>8</v>
      </c>
      <c r="I6" s="74">
        <v>5</v>
      </c>
      <c r="J6" s="75">
        <v>7</v>
      </c>
      <c r="L6" s="1">
        <v>4</v>
      </c>
      <c r="M6" s="1">
        <v>5</v>
      </c>
      <c r="O6" s="1">
        <f t="shared" si="0"/>
        <v>4</v>
      </c>
      <c r="P6" s="1">
        <f t="shared" si="1"/>
        <v>5</v>
      </c>
      <c r="R6" s="65">
        <v>4</v>
      </c>
      <c r="S6" s="65">
        <v>5</v>
      </c>
      <c r="U6" s="1">
        <v>4</v>
      </c>
      <c r="V6" s="1">
        <v>7</v>
      </c>
      <c r="X6" s="1">
        <f t="shared" si="2"/>
        <v>4</v>
      </c>
      <c r="Y6" s="1">
        <f t="shared" si="3"/>
        <v>7</v>
      </c>
    </row>
    <row r="7" spans="2:29">
      <c r="B7" s="18">
        <v>4</v>
      </c>
      <c r="C7" s="72">
        <v>1</v>
      </c>
      <c r="D7" s="73">
        <v>5</v>
      </c>
      <c r="E7" s="74">
        <v>2</v>
      </c>
      <c r="F7" s="75">
        <v>8</v>
      </c>
      <c r="G7" s="72">
        <v>3</v>
      </c>
      <c r="H7" s="73">
        <v>7</v>
      </c>
      <c r="I7" s="74">
        <v>4</v>
      </c>
      <c r="J7" s="75">
        <v>6</v>
      </c>
      <c r="U7" s="1">
        <v>5</v>
      </c>
      <c r="V7" s="1">
        <v>6</v>
      </c>
      <c r="X7" s="1">
        <f t="shared" si="2"/>
        <v>5</v>
      </c>
      <c r="Y7" s="1">
        <f t="shared" si="3"/>
        <v>6</v>
      </c>
    </row>
    <row r="8" spans="2:29">
      <c r="B8" s="18">
        <v>5</v>
      </c>
      <c r="C8" s="72">
        <v>1</v>
      </c>
      <c r="D8" s="73">
        <v>4</v>
      </c>
      <c r="E8" s="74">
        <v>2</v>
      </c>
      <c r="F8" s="75">
        <v>6</v>
      </c>
      <c r="G8" s="72">
        <v>3</v>
      </c>
      <c r="H8" s="73">
        <v>5</v>
      </c>
      <c r="I8" s="74">
        <v>7</v>
      </c>
      <c r="J8" s="75">
        <v>8</v>
      </c>
    </row>
    <row r="9" spans="2:29">
      <c r="B9" s="18">
        <v>6</v>
      </c>
      <c r="C9" s="72">
        <v>1</v>
      </c>
      <c r="D9" s="73">
        <v>3</v>
      </c>
      <c r="E9" s="74">
        <v>2</v>
      </c>
      <c r="F9" s="75">
        <v>4</v>
      </c>
      <c r="G9" s="72">
        <v>5</v>
      </c>
      <c r="H9" s="73">
        <v>8</v>
      </c>
      <c r="I9" s="74">
        <v>6</v>
      </c>
      <c r="J9" s="75">
        <v>7</v>
      </c>
      <c r="L9" s="1">
        <v>1</v>
      </c>
      <c r="M9" s="1">
        <v>7</v>
      </c>
      <c r="O9" s="1">
        <f t="shared" ref="O9:O36" si="4">MIN(L9:M9)</f>
        <v>1</v>
      </c>
      <c r="P9" s="1">
        <f t="shared" ref="P9:P36" si="5">MAX(L9:M9)</f>
        <v>7</v>
      </c>
      <c r="R9" s="65">
        <v>1</v>
      </c>
      <c r="S9" s="65">
        <v>7</v>
      </c>
      <c r="U9" s="1">
        <v>1</v>
      </c>
      <c r="V9" s="1">
        <v>9</v>
      </c>
      <c r="X9" s="1">
        <f t="shared" ref="X9:X13" si="6">MIN(U9:V9)</f>
        <v>1</v>
      </c>
      <c r="Y9" s="1">
        <f t="shared" ref="Y9:Y13" si="7">MAX(U9:V9)</f>
        <v>9</v>
      </c>
      <c r="AC9" s="1">
        <v>2</v>
      </c>
    </row>
    <row r="10" spans="2:29" ht="16.5" thickBot="1">
      <c r="B10" s="5">
        <v>7</v>
      </c>
      <c r="C10" s="76">
        <v>1</v>
      </c>
      <c r="D10" s="77">
        <v>2</v>
      </c>
      <c r="E10" s="78">
        <v>3</v>
      </c>
      <c r="F10" s="79">
        <v>8</v>
      </c>
      <c r="G10" s="76">
        <v>4</v>
      </c>
      <c r="H10" s="77">
        <v>7</v>
      </c>
      <c r="I10" s="78">
        <v>5</v>
      </c>
      <c r="J10" s="79">
        <v>6</v>
      </c>
      <c r="L10" s="1">
        <v>8</v>
      </c>
      <c r="M10" s="1">
        <v>6</v>
      </c>
      <c r="O10" s="1">
        <f t="shared" si="4"/>
        <v>6</v>
      </c>
      <c r="P10" s="1">
        <f t="shared" si="5"/>
        <v>8</v>
      </c>
      <c r="R10" s="65">
        <v>2</v>
      </c>
      <c r="S10" s="65">
        <v>5</v>
      </c>
      <c r="U10" s="67"/>
      <c r="V10" s="1">
        <v>8</v>
      </c>
    </row>
    <row r="11" spans="2:29">
      <c r="L11" s="1">
        <v>2</v>
      </c>
      <c r="M11" s="1">
        <v>5</v>
      </c>
      <c r="O11" s="1">
        <f t="shared" si="4"/>
        <v>2</v>
      </c>
      <c r="P11" s="1">
        <f t="shared" si="5"/>
        <v>5</v>
      </c>
      <c r="R11" s="65">
        <v>3</v>
      </c>
      <c r="S11" s="65">
        <v>4</v>
      </c>
      <c r="U11" s="1">
        <v>2</v>
      </c>
      <c r="V11" s="1">
        <v>7</v>
      </c>
      <c r="X11" s="1">
        <f t="shared" si="6"/>
        <v>2</v>
      </c>
      <c r="Y11" s="1">
        <f t="shared" si="7"/>
        <v>7</v>
      </c>
    </row>
    <row r="12" spans="2:29">
      <c r="L12" s="1">
        <v>3</v>
      </c>
      <c r="M12" s="1">
        <v>4</v>
      </c>
      <c r="O12" s="1">
        <f t="shared" si="4"/>
        <v>3</v>
      </c>
      <c r="P12" s="1">
        <f t="shared" si="5"/>
        <v>4</v>
      </c>
      <c r="R12" s="65">
        <v>6</v>
      </c>
      <c r="S12" s="65">
        <v>8</v>
      </c>
      <c r="U12" s="1">
        <v>3</v>
      </c>
      <c r="V12" s="1">
        <v>6</v>
      </c>
      <c r="X12" s="1">
        <f t="shared" si="6"/>
        <v>3</v>
      </c>
      <c r="Y12" s="1">
        <f t="shared" si="7"/>
        <v>6</v>
      </c>
    </row>
    <row r="13" spans="2:29">
      <c r="U13" s="1">
        <v>4</v>
      </c>
      <c r="V13" s="1">
        <v>5</v>
      </c>
      <c r="X13" s="1">
        <f t="shared" si="6"/>
        <v>4</v>
      </c>
      <c r="Y13" s="1">
        <f t="shared" si="7"/>
        <v>5</v>
      </c>
    </row>
    <row r="15" spans="2:29">
      <c r="L15" s="1">
        <v>1</v>
      </c>
      <c r="M15" s="1">
        <v>6</v>
      </c>
      <c r="O15" s="1">
        <f t="shared" si="4"/>
        <v>1</v>
      </c>
      <c r="P15" s="1">
        <f t="shared" si="5"/>
        <v>6</v>
      </c>
      <c r="R15" s="65">
        <v>1</v>
      </c>
      <c r="S15" s="65">
        <v>6</v>
      </c>
      <c r="U15" s="1">
        <v>1</v>
      </c>
      <c r="V15" s="1">
        <v>8</v>
      </c>
      <c r="X15" s="1">
        <f t="shared" ref="X15:X19" si="8">MIN(U15:V15)</f>
        <v>1</v>
      </c>
      <c r="Y15" s="1">
        <f t="shared" ref="Y15:Y19" si="9">MAX(U15:V15)</f>
        <v>8</v>
      </c>
      <c r="AC15" s="1">
        <v>3</v>
      </c>
    </row>
    <row r="16" spans="2:29" ht="16.5" thickBot="1">
      <c r="C16" s="59">
        <v>1</v>
      </c>
      <c r="D16" s="59">
        <v>2</v>
      </c>
      <c r="E16" s="59">
        <v>3</v>
      </c>
      <c r="F16" s="59">
        <v>4</v>
      </c>
      <c r="G16" s="59">
        <v>5</v>
      </c>
      <c r="H16" s="59">
        <v>6</v>
      </c>
      <c r="I16" s="59">
        <v>7</v>
      </c>
      <c r="J16" s="59">
        <v>8</v>
      </c>
      <c r="L16" s="1">
        <v>7</v>
      </c>
      <c r="M16" s="1">
        <v>5</v>
      </c>
      <c r="O16" s="1">
        <f t="shared" si="4"/>
        <v>5</v>
      </c>
      <c r="P16" s="1">
        <f t="shared" si="5"/>
        <v>7</v>
      </c>
      <c r="R16" s="65">
        <v>2</v>
      </c>
      <c r="S16" s="65">
        <v>3</v>
      </c>
      <c r="U16" s="1">
        <v>9</v>
      </c>
      <c r="V16" s="1">
        <v>7</v>
      </c>
      <c r="X16" s="1">
        <f t="shared" si="8"/>
        <v>7</v>
      </c>
      <c r="Y16" s="1">
        <f t="shared" si="9"/>
        <v>9</v>
      </c>
    </row>
    <row r="17" spans="2:31" ht="16.5" thickBot="1">
      <c r="B17" s="66"/>
      <c r="C17" s="253">
        <v>1</v>
      </c>
      <c r="D17" s="326"/>
      <c r="E17" s="253">
        <v>2</v>
      </c>
      <c r="F17" s="243"/>
      <c r="G17" s="326">
        <v>3</v>
      </c>
      <c r="H17" s="326"/>
      <c r="I17" s="253">
        <v>4</v>
      </c>
      <c r="J17" s="243"/>
      <c r="L17" s="1">
        <v>8</v>
      </c>
      <c r="M17" s="1">
        <v>4</v>
      </c>
      <c r="O17" s="1">
        <f t="shared" si="4"/>
        <v>4</v>
      </c>
      <c r="P17" s="1">
        <f t="shared" si="5"/>
        <v>8</v>
      </c>
      <c r="R17" s="65">
        <v>4</v>
      </c>
      <c r="S17" s="65">
        <v>8</v>
      </c>
      <c r="U17" s="67"/>
      <c r="V17" s="1">
        <v>6</v>
      </c>
    </row>
    <row r="18" spans="2:31">
      <c r="B18" s="11">
        <v>1</v>
      </c>
      <c r="C18" s="70">
        <v>1</v>
      </c>
      <c r="D18" s="69">
        <v>8</v>
      </c>
      <c r="E18" s="70">
        <v>2</v>
      </c>
      <c r="F18" s="71">
        <v>7</v>
      </c>
      <c r="G18" s="68">
        <v>3</v>
      </c>
      <c r="H18" s="69">
        <v>6</v>
      </c>
      <c r="I18" s="70">
        <v>4</v>
      </c>
      <c r="J18" s="71">
        <v>5</v>
      </c>
      <c r="L18" s="1">
        <v>2</v>
      </c>
      <c r="M18" s="1">
        <v>3</v>
      </c>
      <c r="O18" s="1">
        <f t="shared" si="4"/>
        <v>2</v>
      </c>
      <c r="P18" s="1">
        <f t="shared" si="5"/>
        <v>3</v>
      </c>
      <c r="R18" s="65">
        <v>5</v>
      </c>
      <c r="S18" s="65">
        <v>7</v>
      </c>
      <c r="U18" s="1">
        <v>2</v>
      </c>
      <c r="V18" s="1">
        <v>5</v>
      </c>
      <c r="X18" s="1">
        <f t="shared" si="8"/>
        <v>2</v>
      </c>
      <c r="Y18" s="1">
        <f t="shared" si="9"/>
        <v>5</v>
      </c>
    </row>
    <row r="19" spans="2:31">
      <c r="B19" s="18">
        <v>2</v>
      </c>
      <c r="C19" s="74">
        <v>2</v>
      </c>
      <c r="D19" s="73">
        <v>9</v>
      </c>
      <c r="E19" s="74">
        <v>3</v>
      </c>
      <c r="F19" s="75">
        <v>8</v>
      </c>
      <c r="G19" s="72">
        <v>4</v>
      </c>
      <c r="H19" s="73">
        <v>7</v>
      </c>
      <c r="I19" s="74">
        <v>5</v>
      </c>
      <c r="J19" s="75">
        <v>6</v>
      </c>
      <c r="U19" s="1">
        <v>3</v>
      </c>
      <c r="V19" s="1">
        <v>4</v>
      </c>
      <c r="X19" s="1">
        <f t="shared" si="8"/>
        <v>3</v>
      </c>
      <c r="Y19" s="1">
        <f t="shared" si="9"/>
        <v>4</v>
      </c>
    </row>
    <row r="20" spans="2:31">
      <c r="B20" s="18">
        <v>3</v>
      </c>
      <c r="C20" s="74">
        <v>1</v>
      </c>
      <c r="D20" s="73">
        <v>3</v>
      </c>
      <c r="E20" s="74">
        <v>4</v>
      </c>
      <c r="F20" s="75">
        <v>9</v>
      </c>
      <c r="G20" s="72">
        <v>5</v>
      </c>
      <c r="H20" s="73">
        <v>8</v>
      </c>
      <c r="I20" s="74">
        <v>6</v>
      </c>
      <c r="J20" s="75">
        <v>7</v>
      </c>
    </row>
    <row r="21" spans="2:31">
      <c r="B21" s="18">
        <v>4</v>
      </c>
      <c r="C21" s="74">
        <v>1</v>
      </c>
      <c r="D21" s="73">
        <v>5</v>
      </c>
      <c r="E21" s="74">
        <v>2</v>
      </c>
      <c r="F21" s="75">
        <v>4</v>
      </c>
      <c r="G21" s="72">
        <v>6</v>
      </c>
      <c r="H21" s="73">
        <v>9</v>
      </c>
      <c r="I21" s="74">
        <v>7</v>
      </c>
      <c r="J21" s="75">
        <v>8</v>
      </c>
      <c r="L21" s="1">
        <v>1</v>
      </c>
      <c r="M21" s="1">
        <v>5</v>
      </c>
      <c r="O21" s="1">
        <f t="shared" si="4"/>
        <v>1</v>
      </c>
      <c r="P21" s="1">
        <f t="shared" si="5"/>
        <v>5</v>
      </c>
      <c r="R21" s="65">
        <v>1</v>
      </c>
      <c r="S21" s="65">
        <v>5</v>
      </c>
      <c r="U21" s="1">
        <v>1</v>
      </c>
      <c r="V21" s="1">
        <v>7</v>
      </c>
      <c r="X21" s="1">
        <f t="shared" ref="X21:X25" si="10">MIN(U21:V21)</f>
        <v>1</v>
      </c>
      <c r="Y21" s="1">
        <f t="shared" ref="Y21:Y25" si="11">MAX(U21:V21)</f>
        <v>7</v>
      </c>
      <c r="AC21" s="80">
        <v>4</v>
      </c>
    </row>
    <row r="22" spans="2:31">
      <c r="B22" s="18">
        <v>5</v>
      </c>
      <c r="C22" s="74">
        <v>1</v>
      </c>
      <c r="D22" s="73">
        <v>7</v>
      </c>
      <c r="E22" s="74">
        <v>2</v>
      </c>
      <c r="F22" s="75">
        <v>6</v>
      </c>
      <c r="G22" s="72">
        <v>3</v>
      </c>
      <c r="H22" s="73">
        <v>5</v>
      </c>
      <c r="I22" s="74">
        <v>8</v>
      </c>
      <c r="J22" s="75">
        <v>9</v>
      </c>
      <c r="L22" s="1">
        <v>6</v>
      </c>
      <c r="M22" s="1">
        <v>4</v>
      </c>
      <c r="O22" s="1">
        <f t="shared" si="4"/>
        <v>4</v>
      </c>
      <c r="P22" s="1">
        <f t="shared" si="5"/>
        <v>6</v>
      </c>
      <c r="R22" s="65">
        <v>2</v>
      </c>
      <c r="S22" s="65">
        <v>8</v>
      </c>
      <c r="U22" s="1">
        <v>8</v>
      </c>
      <c r="V22" s="1">
        <v>6</v>
      </c>
      <c r="X22" s="1">
        <f t="shared" si="10"/>
        <v>6</v>
      </c>
      <c r="Y22" s="1">
        <f t="shared" si="11"/>
        <v>8</v>
      </c>
      <c r="AD22" s="1">
        <v>6</v>
      </c>
      <c r="AE22" s="1">
        <v>9</v>
      </c>
    </row>
    <row r="23" spans="2:31">
      <c r="B23" s="18">
        <v>6</v>
      </c>
      <c r="C23" s="74">
        <v>1</v>
      </c>
      <c r="D23" s="73">
        <v>9</v>
      </c>
      <c r="E23" s="74">
        <v>2</v>
      </c>
      <c r="F23" s="75">
        <v>8</v>
      </c>
      <c r="G23" s="72">
        <v>3</v>
      </c>
      <c r="H23" s="73">
        <v>7</v>
      </c>
      <c r="I23" s="74">
        <v>4</v>
      </c>
      <c r="J23" s="75">
        <v>6</v>
      </c>
      <c r="L23" s="1">
        <v>7</v>
      </c>
      <c r="M23" s="1">
        <v>3</v>
      </c>
      <c r="O23" s="1">
        <f t="shared" si="4"/>
        <v>3</v>
      </c>
      <c r="P23" s="1">
        <f t="shared" si="5"/>
        <v>7</v>
      </c>
      <c r="R23" s="65">
        <v>3</v>
      </c>
      <c r="S23" s="65">
        <v>7</v>
      </c>
      <c r="U23" s="1">
        <v>9</v>
      </c>
      <c r="V23" s="1">
        <v>5</v>
      </c>
      <c r="X23" s="1">
        <f t="shared" si="10"/>
        <v>5</v>
      </c>
      <c r="Y23" s="1">
        <f t="shared" si="11"/>
        <v>9</v>
      </c>
      <c r="AD23" s="1">
        <v>5</v>
      </c>
      <c r="AE23" s="1">
        <v>8</v>
      </c>
    </row>
    <row r="24" spans="2:31">
      <c r="B24" s="18">
        <v>7</v>
      </c>
      <c r="C24" s="74">
        <v>1</v>
      </c>
      <c r="D24" s="73">
        <v>2</v>
      </c>
      <c r="E24" s="74">
        <v>3</v>
      </c>
      <c r="F24" s="75">
        <v>9</v>
      </c>
      <c r="G24" s="72">
        <v>4</v>
      </c>
      <c r="H24" s="73">
        <v>8</v>
      </c>
      <c r="I24" s="74">
        <v>5</v>
      </c>
      <c r="J24" s="75">
        <v>7</v>
      </c>
      <c r="L24" s="1">
        <v>8</v>
      </c>
      <c r="M24" s="1">
        <v>2</v>
      </c>
      <c r="O24" s="1">
        <f t="shared" si="4"/>
        <v>2</v>
      </c>
      <c r="P24" s="1">
        <f t="shared" si="5"/>
        <v>8</v>
      </c>
      <c r="R24" s="65">
        <v>4</v>
      </c>
      <c r="S24" s="65">
        <v>6</v>
      </c>
      <c r="U24" s="67"/>
      <c r="V24" s="1">
        <v>4</v>
      </c>
    </row>
    <row r="25" spans="2:31">
      <c r="B25" s="18">
        <v>8</v>
      </c>
      <c r="C25" s="74">
        <v>1</v>
      </c>
      <c r="D25" s="73">
        <v>4</v>
      </c>
      <c r="E25" s="74">
        <v>2</v>
      </c>
      <c r="F25" s="75">
        <v>3</v>
      </c>
      <c r="G25" s="72">
        <v>5</v>
      </c>
      <c r="H25" s="73">
        <v>9</v>
      </c>
      <c r="I25" s="74">
        <v>6</v>
      </c>
      <c r="J25" s="75">
        <v>8</v>
      </c>
      <c r="R25" s="1"/>
      <c r="S25" s="1"/>
      <c r="U25" s="1">
        <v>2</v>
      </c>
      <c r="V25" s="1">
        <v>3</v>
      </c>
      <c r="X25" s="1">
        <f t="shared" si="10"/>
        <v>2</v>
      </c>
      <c r="Y25" s="1">
        <f t="shared" si="11"/>
        <v>3</v>
      </c>
    </row>
    <row r="26" spans="2:31" ht="16.5" thickBot="1">
      <c r="B26" s="5">
        <v>9</v>
      </c>
      <c r="C26" s="78">
        <v>1</v>
      </c>
      <c r="D26" s="77">
        <v>6</v>
      </c>
      <c r="E26" s="78">
        <v>2</v>
      </c>
      <c r="F26" s="79">
        <v>5</v>
      </c>
      <c r="G26" s="76">
        <v>3</v>
      </c>
      <c r="H26" s="77">
        <v>4</v>
      </c>
      <c r="I26" s="78">
        <v>7</v>
      </c>
      <c r="J26" s="79">
        <v>9</v>
      </c>
      <c r="R26" s="1"/>
      <c r="S26" s="1"/>
    </row>
    <row r="27" spans="2:31">
      <c r="L27" s="1">
        <v>1</v>
      </c>
      <c r="M27" s="1">
        <v>4</v>
      </c>
      <c r="O27" s="1">
        <f t="shared" si="4"/>
        <v>1</v>
      </c>
      <c r="P27" s="1">
        <f t="shared" si="5"/>
        <v>4</v>
      </c>
      <c r="R27" s="65">
        <v>1</v>
      </c>
      <c r="S27" s="65">
        <v>4</v>
      </c>
      <c r="U27" s="1">
        <v>1</v>
      </c>
      <c r="V27" s="1">
        <v>6</v>
      </c>
      <c r="X27" s="1">
        <f t="shared" ref="X27:X30" si="12">MIN(U27:V27)</f>
        <v>1</v>
      </c>
      <c r="Y27" s="1">
        <f t="shared" ref="Y27:Y30" si="13">MAX(U27:V27)</f>
        <v>6</v>
      </c>
      <c r="AC27" s="1">
        <v>5</v>
      </c>
    </row>
    <row r="28" spans="2:31">
      <c r="L28" s="1">
        <v>5</v>
      </c>
      <c r="M28" s="1">
        <v>3</v>
      </c>
      <c r="O28" s="1">
        <f t="shared" si="4"/>
        <v>3</v>
      </c>
      <c r="P28" s="1">
        <f t="shared" si="5"/>
        <v>5</v>
      </c>
      <c r="R28" s="65">
        <v>2</v>
      </c>
      <c r="S28" s="65">
        <v>6</v>
      </c>
      <c r="U28" s="1">
        <v>7</v>
      </c>
      <c r="V28" s="1">
        <v>5</v>
      </c>
      <c r="X28" s="1">
        <f t="shared" si="12"/>
        <v>5</v>
      </c>
      <c r="Y28" s="1">
        <f t="shared" si="13"/>
        <v>7</v>
      </c>
    </row>
    <row r="29" spans="2:31" ht="16.5" thickBot="1">
      <c r="C29" s="59">
        <v>1</v>
      </c>
      <c r="D29" s="59">
        <v>2</v>
      </c>
      <c r="E29" s="59">
        <v>3</v>
      </c>
      <c r="F29" s="59">
        <v>4</v>
      </c>
      <c r="G29" s="59">
        <v>5</v>
      </c>
      <c r="H29" s="59">
        <v>6</v>
      </c>
      <c r="I29" s="59">
        <v>7</v>
      </c>
      <c r="J29" s="59">
        <v>8</v>
      </c>
      <c r="L29" s="1">
        <v>6</v>
      </c>
      <c r="M29" s="1">
        <v>2</v>
      </c>
      <c r="O29" s="1">
        <f t="shared" si="4"/>
        <v>2</v>
      </c>
      <c r="P29" s="1">
        <f t="shared" si="5"/>
        <v>6</v>
      </c>
      <c r="R29" s="65">
        <v>3</v>
      </c>
      <c r="S29" s="65">
        <v>5</v>
      </c>
      <c r="U29" s="1">
        <v>8</v>
      </c>
      <c r="V29" s="1">
        <v>4</v>
      </c>
      <c r="X29" s="1">
        <f t="shared" si="12"/>
        <v>4</v>
      </c>
      <c r="Y29" s="1">
        <f t="shared" si="13"/>
        <v>8</v>
      </c>
    </row>
    <row r="30" spans="2:31" ht="16.5" thickBot="1">
      <c r="B30" s="66"/>
      <c r="C30" s="253">
        <v>1</v>
      </c>
      <c r="D30" s="326"/>
      <c r="E30" s="253">
        <v>2</v>
      </c>
      <c r="F30" s="243"/>
      <c r="G30" s="326">
        <v>3</v>
      </c>
      <c r="H30" s="326"/>
      <c r="I30" s="253">
        <v>4</v>
      </c>
      <c r="J30" s="243"/>
      <c r="L30" s="1">
        <v>8</v>
      </c>
      <c r="M30" s="1">
        <v>7</v>
      </c>
      <c r="O30" s="1">
        <f t="shared" si="4"/>
        <v>7</v>
      </c>
      <c r="P30" s="1">
        <f t="shared" si="5"/>
        <v>8</v>
      </c>
      <c r="R30" s="65">
        <v>7</v>
      </c>
      <c r="S30" s="65">
        <v>8</v>
      </c>
      <c r="U30" s="1">
        <v>9</v>
      </c>
      <c r="V30" s="1">
        <v>3</v>
      </c>
      <c r="X30" s="1">
        <f t="shared" si="12"/>
        <v>3</v>
      </c>
      <c r="Y30" s="1">
        <f t="shared" si="13"/>
        <v>9</v>
      </c>
    </row>
    <row r="31" spans="2:31">
      <c r="B31" s="11">
        <v>1</v>
      </c>
      <c r="C31" s="70">
        <v>2</v>
      </c>
      <c r="D31" s="69">
        <v>9</v>
      </c>
      <c r="E31" s="70">
        <v>3</v>
      </c>
      <c r="F31" s="71">
        <v>8</v>
      </c>
      <c r="G31" s="68">
        <v>4</v>
      </c>
      <c r="H31" s="69">
        <v>7</v>
      </c>
      <c r="I31" s="70">
        <v>5</v>
      </c>
      <c r="J31" s="71">
        <v>6</v>
      </c>
      <c r="K31" s="1">
        <v>1</v>
      </c>
      <c r="U31" s="67"/>
      <c r="V31" s="1">
        <v>2</v>
      </c>
    </row>
    <row r="32" spans="2:31">
      <c r="B32" s="18">
        <v>2</v>
      </c>
      <c r="C32" s="74">
        <v>1</v>
      </c>
      <c r="D32" s="73">
        <v>9</v>
      </c>
      <c r="E32" s="74">
        <v>2</v>
      </c>
      <c r="F32" s="75">
        <v>7</v>
      </c>
      <c r="G32" s="72">
        <v>3</v>
      </c>
      <c r="H32" s="73">
        <v>6</v>
      </c>
      <c r="I32" s="74">
        <v>4</v>
      </c>
      <c r="J32" s="75">
        <v>5</v>
      </c>
      <c r="K32" s="1">
        <v>8</v>
      </c>
    </row>
    <row r="33" spans="2:31">
      <c r="B33" s="18">
        <v>3</v>
      </c>
      <c r="C33" s="74">
        <v>1</v>
      </c>
      <c r="D33" s="73">
        <v>8</v>
      </c>
      <c r="E33" s="74">
        <v>2</v>
      </c>
      <c r="F33" s="75">
        <v>5</v>
      </c>
      <c r="G33" s="81">
        <v>3</v>
      </c>
      <c r="H33" s="82">
        <v>4</v>
      </c>
      <c r="I33" s="83">
        <v>7</v>
      </c>
      <c r="J33" s="84">
        <v>9</v>
      </c>
      <c r="K33" s="1">
        <v>6</v>
      </c>
      <c r="L33" s="1">
        <v>1</v>
      </c>
      <c r="M33" s="1">
        <v>3</v>
      </c>
      <c r="O33" s="1">
        <f t="shared" si="4"/>
        <v>1</v>
      </c>
      <c r="P33" s="1">
        <f t="shared" si="5"/>
        <v>3</v>
      </c>
      <c r="R33" s="65">
        <v>1</v>
      </c>
      <c r="S33" s="65">
        <v>3</v>
      </c>
      <c r="U33" s="1">
        <v>1</v>
      </c>
      <c r="V33" s="1">
        <v>5</v>
      </c>
      <c r="X33" s="1">
        <f t="shared" ref="X33:X36" si="14">MIN(U33:V33)</f>
        <v>1</v>
      </c>
      <c r="Y33" s="1">
        <f t="shared" ref="Y33:Y36" si="15">MAX(U33:V33)</f>
        <v>5</v>
      </c>
      <c r="AC33" s="1">
        <v>6</v>
      </c>
    </row>
    <row r="34" spans="2:31">
      <c r="B34" s="18">
        <v>4</v>
      </c>
      <c r="C34" s="74">
        <v>1</v>
      </c>
      <c r="D34" s="73">
        <v>7</v>
      </c>
      <c r="E34" s="74">
        <v>2</v>
      </c>
      <c r="F34" s="73">
        <v>3</v>
      </c>
      <c r="G34" s="74">
        <v>5</v>
      </c>
      <c r="H34" s="75">
        <v>9</v>
      </c>
      <c r="I34" s="74">
        <v>6</v>
      </c>
      <c r="J34" s="75">
        <v>8</v>
      </c>
      <c r="K34" s="1">
        <v>4</v>
      </c>
      <c r="L34" s="1">
        <v>4</v>
      </c>
      <c r="M34" s="1">
        <v>2</v>
      </c>
      <c r="O34" s="1">
        <f t="shared" si="4"/>
        <v>2</v>
      </c>
      <c r="P34" s="1">
        <f t="shared" si="5"/>
        <v>4</v>
      </c>
      <c r="R34" s="65">
        <v>2</v>
      </c>
      <c r="S34" s="65">
        <v>4</v>
      </c>
      <c r="U34" s="1">
        <v>6</v>
      </c>
      <c r="V34" s="1">
        <v>4</v>
      </c>
      <c r="X34" s="1">
        <f t="shared" si="14"/>
        <v>4</v>
      </c>
      <c r="Y34" s="1">
        <f t="shared" si="15"/>
        <v>6</v>
      </c>
    </row>
    <row r="35" spans="2:31">
      <c r="B35" s="18">
        <v>5</v>
      </c>
      <c r="C35" s="74">
        <v>1</v>
      </c>
      <c r="D35" s="73">
        <v>6</v>
      </c>
      <c r="E35" s="74">
        <v>3</v>
      </c>
      <c r="F35" s="73">
        <v>9</v>
      </c>
      <c r="G35" s="74">
        <v>4</v>
      </c>
      <c r="H35" s="75">
        <v>8</v>
      </c>
      <c r="I35" s="74">
        <v>5</v>
      </c>
      <c r="J35" s="75">
        <v>7</v>
      </c>
      <c r="K35" s="1">
        <v>2</v>
      </c>
      <c r="L35" s="1">
        <v>5</v>
      </c>
      <c r="M35" s="1">
        <v>8</v>
      </c>
      <c r="O35" s="1">
        <f t="shared" si="4"/>
        <v>5</v>
      </c>
      <c r="P35" s="1">
        <f t="shared" si="5"/>
        <v>8</v>
      </c>
      <c r="R35" s="65">
        <v>5</v>
      </c>
      <c r="S35" s="65">
        <v>8</v>
      </c>
      <c r="U35" s="1">
        <v>7</v>
      </c>
      <c r="V35" s="1">
        <v>3</v>
      </c>
      <c r="X35" s="1">
        <f t="shared" si="14"/>
        <v>3</v>
      </c>
      <c r="Y35" s="1">
        <f t="shared" si="15"/>
        <v>7</v>
      </c>
    </row>
    <row r="36" spans="2:31">
      <c r="B36" s="18">
        <v>6</v>
      </c>
      <c r="C36" s="74">
        <v>1</v>
      </c>
      <c r="D36" s="73">
        <v>5</v>
      </c>
      <c r="E36" s="74">
        <v>2</v>
      </c>
      <c r="F36" s="73">
        <v>8</v>
      </c>
      <c r="G36" s="74">
        <v>3</v>
      </c>
      <c r="H36" s="75">
        <v>7</v>
      </c>
      <c r="I36" s="74">
        <v>4</v>
      </c>
      <c r="J36" s="75">
        <v>6</v>
      </c>
      <c r="K36" s="80">
        <v>9</v>
      </c>
      <c r="L36" s="1">
        <v>6</v>
      </c>
      <c r="M36" s="1">
        <v>7</v>
      </c>
      <c r="O36" s="1">
        <f t="shared" si="4"/>
        <v>6</v>
      </c>
      <c r="P36" s="1">
        <f t="shared" si="5"/>
        <v>7</v>
      </c>
      <c r="R36" s="65">
        <v>6</v>
      </c>
      <c r="S36" s="65">
        <v>7</v>
      </c>
      <c r="U36" s="1">
        <v>8</v>
      </c>
      <c r="V36" s="1">
        <v>2</v>
      </c>
      <c r="X36" s="1">
        <f t="shared" si="14"/>
        <v>2</v>
      </c>
      <c r="Y36" s="1">
        <f t="shared" si="15"/>
        <v>8</v>
      </c>
    </row>
    <row r="37" spans="2:31">
      <c r="B37" s="18">
        <v>7</v>
      </c>
      <c r="C37" s="74">
        <v>1</v>
      </c>
      <c r="D37" s="73">
        <v>4</v>
      </c>
      <c r="E37" s="74">
        <v>2</v>
      </c>
      <c r="F37" s="73">
        <v>6</v>
      </c>
      <c r="G37" s="74">
        <v>3</v>
      </c>
      <c r="H37" s="75">
        <v>5</v>
      </c>
      <c r="I37" s="74">
        <v>8</v>
      </c>
      <c r="J37" s="75">
        <v>9</v>
      </c>
      <c r="K37" s="1">
        <v>7</v>
      </c>
      <c r="U37" s="1">
        <v>9</v>
      </c>
      <c r="V37" s="67"/>
    </row>
    <row r="38" spans="2:31">
      <c r="B38" s="18">
        <v>8</v>
      </c>
      <c r="C38" s="74">
        <v>1</v>
      </c>
      <c r="D38" s="73">
        <v>3</v>
      </c>
      <c r="E38" s="74">
        <v>2</v>
      </c>
      <c r="F38" s="73">
        <v>4</v>
      </c>
      <c r="G38" s="74">
        <v>7</v>
      </c>
      <c r="H38" s="75">
        <v>8</v>
      </c>
      <c r="I38" s="74">
        <v>6</v>
      </c>
      <c r="J38" s="75">
        <v>9</v>
      </c>
      <c r="K38" s="80">
        <v>5</v>
      </c>
    </row>
    <row r="39" spans="2:31" ht="16.5" thickBot="1">
      <c r="B39" s="5">
        <v>9</v>
      </c>
      <c r="C39" s="78">
        <v>1</v>
      </c>
      <c r="D39" s="77">
        <v>2</v>
      </c>
      <c r="E39" s="78">
        <v>4</v>
      </c>
      <c r="F39" s="77">
        <v>9</v>
      </c>
      <c r="G39" s="78">
        <v>5</v>
      </c>
      <c r="H39" s="79">
        <v>8</v>
      </c>
      <c r="I39" s="78">
        <v>6</v>
      </c>
      <c r="J39" s="79">
        <v>7</v>
      </c>
      <c r="K39" s="1">
        <v>3</v>
      </c>
      <c r="L39" s="1">
        <v>1</v>
      </c>
      <c r="M39" s="1">
        <v>2</v>
      </c>
      <c r="O39" s="1">
        <f>MIN(L39:M39)</f>
        <v>1</v>
      </c>
      <c r="P39" s="1">
        <f>MAX(L39:M39)</f>
        <v>2</v>
      </c>
      <c r="R39" s="65">
        <v>1</v>
      </c>
      <c r="S39" s="65">
        <v>2</v>
      </c>
      <c r="U39" s="1">
        <v>1</v>
      </c>
      <c r="V39" s="1">
        <v>4</v>
      </c>
      <c r="X39" s="1">
        <f t="shared" ref="X39:X43" si="16">MIN(U39:V39)</f>
        <v>1</v>
      </c>
      <c r="Y39" s="1">
        <f t="shared" ref="Y39:Y43" si="17">MAX(U39:V39)</f>
        <v>4</v>
      </c>
      <c r="AC39" s="1">
        <v>7</v>
      </c>
    </row>
    <row r="40" spans="2:31">
      <c r="I40" s="1"/>
      <c r="J40" s="1"/>
      <c r="L40" s="1">
        <v>3</v>
      </c>
      <c r="M40" s="1">
        <v>8</v>
      </c>
      <c r="O40" s="1">
        <f t="shared" ref="O40:O42" si="18">MIN(L40:M40)</f>
        <v>3</v>
      </c>
      <c r="P40" s="1">
        <f t="shared" ref="P40:P42" si="19">MAX(L40:M40)</f>
        <v>8</v>
      </c>
      <c r="R40" s="65">
        <v>3</v>
      </c>
      <c r="S40" s="65">
        <v>8</v>
      </c>
      <c r="U40" s="1">
        <v>5</v>
      </c>
      <c r="V40" s="1">
        <v>3</v>
      </c>
      <c r="X40" s="1">
        <f t="shared" si="16"/>
        <v>3</v>
      </c>
      <c r="Y40" s="1">
        <f t="shared" si="17"/>
        <v>5</v>
      </c>
    </row>
    <row r="41" spans="2:31">
      <c r="B41" s="59">
        <v>1</v>
      </c>
      <c r="D41" s="59">
        <v>8</v>
      </c>
      <c r="I41" s="1"/>
      <c r="J41" s="1"/>
      <c r="L41" s="1">
        <v>4</v>
      </c>
      <c r="M41" s="1">
        <v>7</v>
      </c>
      <c r="O41" s="1">
        <f t="shared" si="18"/>
        <v>4</v>
      </c>
      <c r="P41" s="1">
        <f t="shared" si="19"/>
        <v>7</v>
      </c>
      <c r="R41" s="65">
        <v>4</v>
      </c>
      <c r="S41" s="65">
        <v>7</v>
      </c>
      <c r="U41" s="1">
        <v>6</v>
      </c>
      <c r="V41" s="1">
        <v>2</v>
      </c>
      <c r="X41" s="1">
        <f t="shared" si="16"/>
        <v>2</v>
      </c>
      <c r="Y41" s="1">
        <f t="shared" si="17"/>
        <v>6</v>
      </c>
    </row>
    <row r="42" spans="2:31">
      <c r="B42" s="59">
        <v>2</v>
      </c>
      <c r="D42" s="59">
        <v>8</v>
      </c>
      <c r="L42" s="1">
        <v>5</v>
      </c>
      <c r="M42" s="1">
        <v>6</v>
      </c>
      <c r="O42" s="1">
        <f t="shared" si="18"/>
        <v>5</v>
      </c>
      <c r="P42" s="1">
        <f t="shared" si="19"/>
        <v>6</v>
      </c>
      <c r="R42" s="65">
        <v>5</v>
      </c>
      <c r="S42" s="65">
        <v>6</v>
      </c>
      <c r="U42" s="1">
        <v>7</v>
      </c>
      <c r="V42" s="67"/>
    </row>
    <row r="43" spans="2:31">
      <c r="B43" s="59">
        <v>3</v>
      </c>
      <c r="D43" s="59">
        <v>8</v>
      </c>
      <c r="R43" s="1"/>
      <c r="S43" s="1"/>
      <c r="U43" s="1">
        <v>8</v>
      </c>
      <c r="V43" s="1">
        <v>9</v>
      </c>
      <c r="X43" s="1">
        <f t="shared" si="16"/>
        <v>8</v>
      </c>
      <c r="Y43" s="1">
        <f t="shared" si="17"/>
        <v>9</v>
      </c>
    </row>
    <row r="44" spans="2:31">
      <c r="B44" s="59">
        <v>4</v>
      </c>
      <c r="D44" s="59">
        <v>8</v>
      </c>
    </row>
    <row r="45" spans="2:31">
      <c r="B45" s="59">
        <v>5</v>
      </c>
      <c r="D45" s="85">
        <v>9</v>
      </c>
      <c r="E45" s="59" t="s">
        <v>123</v>
      </c>
      <c r="F45" s="59">
        <v>8</v>
      </c>
      <c r="U45" s="1">
        <v>1</v>
      </c>
      <c r="V45" s="1">
        <v>3</v>
      </c>
      <c r="X45" s="1">
        <f t="shared" ref="X45:X49" si="20">MIN(U45:V45)</f>
        <v>1</v>
      </c>
      <c r="Y45" s="1">
        <f t="shared" ref="Y45:Y49" si="21">MAX(U45:V45)</f>
        <v>3</v>
      </c>
      <c r="AC45" s="1">
        <v>8</v>
      </c>
    </row>
    <row r="46" spans="2:31">
      <c r="B46" s="59">
        <v>6</v>
      </c>
      <c r="D46" s="59">
        <v>8</v>
      </c>
      <c r="U46" s="1">
        <v>4</v>
      </c>
      <c r="V46" s="1">
        <v>2</v>
      </c>
      <c r="X46" s="1">
        <f t="shared" si="20"/>
        <v>2</v>
      </c>
      <c r="Y46" s="1">
        <f t="shared" si="21"/>
        <v>4</v>
      </c>
    </row>
    <row r="47" spans="2:31">
      <c r="B47" s="59">
        <v>7</v>
      </c>
      <c r="D47" s="59">
        <v>8</v>
      </c>
      <c r="U47" s="1">
        <v>5</v>
      </c>
      <c r="V47" s="67"/>
    </row>
    <row r="48" spans="2:31">
      <c r="B48" s="59">
        <v>8</v>
      </c>
      <c r="D48" s="59">
        <v>8</v>
      </c>
      <c r="U48" s="1">
        <v>6</v>
      </c>
      <c r="V48" s="1">
        <v>9</v>
      </c>
      <c r="X48" s="1">
        <v>8</v>
      </c>
      <c r="Y48" s="1">
        <f t="shared" si="21"/>
        <v>9</v>
      </c>
      <c r="AD48" s="1">
        <v>6</v>
      </c>
      <c r="AE48" s="1">
        <v>7</v>
      </c>
    </row>
    <row r="49" spans="2:31">
      <c r="B49" s="59">
        <v>9</v>
      </c>
      <c r="D49" s="59">
        <v>7</v>
      </c>
      <c r="E49" s="59" t="s">
        <v>123</v>
      </c>
      <c r="F49" s="59">
        <v>8</v>
      </c>
      <c r="R49" s="1"/>
      <c r="S49" s="1"/>
      <c r="U49" s="1">
        <v>7</v>
      </c>
      <c r="V49" s="1">
        <v>8</v>
      </c>
      <c r="X49" s="1">
        <f t="shared" si="20"/>
        <v>7</v>
      </c>
      <c r="Y49" s="1">
        <f t="shared" si="21"/>
        <v>8</v>
      </c>
      <c r="AD49" s="1">
        <v>5</v>
      </c>
      <c r="AE49" s="1">
        <v>8</v>
      </c>
    </row>
    <row r="51" spans="2:31">
      <c r="U51" s="1">
        <v>1</v>
      </c>
      <c r="V51" s="1">
        <v>2</v>
      </c>
      <c r="X51" s="1">
        <f t="shared" ref="X51:X55" si="22">MIN(U51:V51)</f>
        <v>1</v>
      </c>
      <c r="Y51" s="1">
        <f t="shared" ref="Y51:Y55" si="23">MAX(U51:V51)</f>
        <v>2</v>
      </c>
      <c r="AC51" s="1">
        <v>9</v>
      </c>
    </row>
    <row r="52" spans="2:31">
      <c r="U52" s="1">
        <v>3</v>
      </c>
      <c r="V52" s="67"/>
    </row>
    <row r="53" spans="2:31">
      <c r="U53" s="1">
        <v>4</v>
      </c>
      <c r="V53" s="1">
        <v>9</v>
      </c>
      <c r="X53" s="1">
        <f t="shared" si="22"/>
        <v>4</v>
      </c>
      <c r="Y53" s="1">
        <f t="shared" si="23"/>
        <v>9</v>
      </c>
    </row>
    <row r="54" spans="2:31">
      <c r="U54" s="1">
        <v>5</v>
      </c>
      <c r="V54" s="1">
        <v>8</v>
      </c>
      <c r="X54" s="1">
        <f t="shared" si="22"/>
        <v>5</v>
      </c>
      <c r="Y54" s="1">
        <f t="shared" si="23"/>
        <v>8</v>
      </c>
    </row>
    <row r="55" spans="2:31">
      <c r="U55" s="1">
        <v>6</v>
      </c>
      <c r="V55" s="1">
        <v>7</v>
      </c>
      <c r="X55" s="1">
        <f t="shared" si="22"/>
        <v>6</v>
      </c>
      <c r="Y55" s="1">
        <f t="shared" si="23"/>
        <v>7</v>
      </c>
    </row>
  </sheetData>
  <mergeCells count="14">
    <mergeCell ref="R1:S1"/>
    <mergeCell ref="AA1:AB1"/>
    <mergeCell ref="C3:D3"/>
    <mergeCell ref="E3:F3"/>
    <mergeCell ref="G3:H3"/>
    <mergeCell ref="I3:J3"/>
    <mergeCell ref="C17:D17"/>
    <mergeCell ref="E17:F17"/>
    <mergeCell ref="G17:H17"/>
    <mergeCell ref="I17:J17"/>
    <mergeCell ref="C30:D30"/>
    <mergeCell ref="E30:F30"/>
    <mergeCell ref="G30:H30"/>
    <mergeCell ref="I30:J30"/>
  </mergeCells>
  <phoneticPr fontId="4"/>
  <pageMargins left="0.7" right="0.7" top="0.75" bottom="0.75" header="0.3" footer="0.3"/>
  <pageSetup paperSize="9" scale="94" orientation="portrait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要項</vt:lpstr>
      <vt:lpstr>【大会記録】　年度別大会順位</vt:lpstr>
      <vt:lpstr>表紙(9支部)</vt:lpstr>
      <vt:lpstr>オーダー用紙 (9支部)</vt:lpstr>
      <vt:lpstr>参加選手名簿</vt:lpstr>
      <vt:lpstr>試合順</vt:lpstr>
      <vt:lpstr>'オーダー用紙 (9支部)'!Print_Area</vt:lpstr>
      <vt:lpstr>参加選手名簿!Print_Area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hihara</dc:creator>
  <cp:lastModifiedBy>隆儀 小山</cp:lastModifiedBy>
  <cp:lastPrinted>2025-03-22T08:19:37Z</cp:lastPrinted>
  <dcterms:created xsi:type="dcterms:W3CDTF">2015-06-05T18:19:34Z</dcterms:created>
  <dcterms:modified xsi:type="dcterms:W3CDTF">2026-03-01T01:47:08Z</dcterms:modified>
</cp:coreProperties>
</file>